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NUARIO 2020\CARPETA Anuario Histórico 2020\"/>
    </mc:Choice>
  </mc:AlternateContent>
  <bookViews>
    <workbookView xWindow="0" yWindow="0" windowWidth="20490" windowHeight="8685" tabRatio="843"/>
  </bookViews>
  <sheets>
    <sheet name="I-1" sheetId="52" r:id="rId1"/>
    <sheet name="I-1a" sheetId="63" r:id="rId2"/>
    <sheet name="I-2" sheetId="51" r:id="rId3"/>
    <sheet name="I-2a" sheetId="64" r:id="rId4"/>
    <sheet name="I-3" sheetId="50" r:id="rId5"/>
    <sheet name="I-3a" sheetId="65" r:id="rId6"/>
    <sheet name="I-4" sheetId="49" r:id="rId7"/>
    <sheet name="I-5" sheetId="48" r:id="rId8"/>
    <sheet name="I-6" sheetId="47" r:id="rId9"/>
    <sheet name="I-7" sheetId="53" r:id="rId10"/>
    <sheet name="I-8" sheetId="54" r:id="rId11"/>
    <sheet name="I-9" sheetId="55" r:id="rId12"/>
    <sheet name="I-10" sheetId="57" r:id="rId13"/>
    <sheet name="I-11" sheetId="61" r:id="rId14"/>
    <sheet name="I-12" sheetId="60" r:id="rId15"/>
    <sheet name="I-13" sheetId="59" r:id="rId16"/>
    <sheet name="I-14" sheetId="58" r:id="rId17"/>
    <sheet name="I-15" sheetId="56" r:id="rId18"/>
    <sheet name="I-16" sheetId="46" r:id="rId19"/>
    <sheet name="I-17" sheetId="45" r:id="rId20"/>
    <sheet name="I-18" sheetId="30" r:id="rId21"/>
    <sheet name="I-19" sheetId="31" r:id="rId22"/>
    <sheet name="I-20" sheetId="21" r:id="rId23"/>
    <sheet name="I-21" sheetId="22" r:id="rId24"/>
    <sheet name="I-22" sheetId="23" r:id="rId25"/>
    <sheet name="I-23" sheetId="24" r:id="rId26"/>
    <sheet name="I-24" sheetId="32" r:id="rId27"/>
    <sheet name="I-25 " sheetId="33" r:id="rId28"/>
    <sheet name="I-26" sheetId="34" r:id="rId29"/>
    <sheet name="I-27" sheetId="35" r:id="rId30"/>
    <sheet name="I-28" sheetId="29" r:id="rId31"/>
    <sheet name="1-29" sheetId="38" r:id="rId32"/>
    <sheet name="1-30" sheetId="39" r:id="rId33"/>
    <sheet name="I-31" sheetId="40" r:id="rId34"/>
    <sheet name="I-32" sheetId="41" r:id="rId35"/>
    <sheet name="I-33" sheetId="42" r:id="rId36"/>
    <sheet name="I-34" sheetId="43" r:id="rId37"/>
    <sheet name="I-35" sheetId="44" r:id="rId38"/>
  </sheets>
  <externalReferences>
    <externalReference r:id="rId39"/>
    <externalReference r:id="rId40"/>
  </externalReferences>
  <definedNames>
    <definedName name="__123Graph_A" localSheetId="1" hidden="1">'[1]20 IMP-EXP U$'!#REF!</definedName>
    <definedName name="__123Graph_A" localSheetId="3" hidden="1">'[1]20 IMP-EXP U$'!#REF!</definedName>
    <definedName name="__123Graph_A" localSheetId="5" hidden="1">'[1]20 IMP-EXP U$'!#REF!</definedName>
    <definedName name="__123Graph_A" hidden="1">'[1]20 IMP-EXP U$'!#REF!</definedName>
    <definedName name="__123Graph_AChart1" localSheetId="1" hidden="1">'[1]20 IMP-EXP U$'!#REF!</definedName>
    <definedName name="__123Graph_AChart1" localSheetId="3" hidden="1">'[1]20 IMP-EXP U$'!#REF!</definedName>
    <definedName name="__123Graph_AChart1" localSheetId="5" hidden="1">'[1]20 IMP-EXP U$'!#REF!</definedName>
    <definedName name="__123Graph_AChart1" hidden="1">'[1]20 IMP-EXP U$'!#REF!</definedName>
    <definedName name="__123Graph_AChart2" localSheetId="1" hidden="1">'[1]20 IMP-EXP U$'!#REF!</definedName>
    <definedName name="__123Graph_AChart2" localSheetId="3" hidden="1">'[1]20 IMP-EXP U$'!#REF!</definedName>
    <definedName name="__123Graph_AChart2" localSheetId="5" hidden="1">'[1]20 IMP-EXP U$'!#REF!</definedName>
    <definedName name="__123Graph_AChart2" hidden="1">'[1]20 IMP-EXP U$'!#REF!</definedName>
    <definedName name="__123Graph_AChart3" localSheetId="1" hidden="1">'[1]20 IMP-EXP U$'!#REF!</definedName>
    <definedName name="__123Graph_AChart3" localSheetId="3" hidden="1">'[1]20 IMP-EXP U$'!#REF!</definedName>
    <definedName name="__123Graph_AChart3" localSheetId="5" hidden="1">'[1]20 IMP-EXP U$'!#REF!</definedName>
    <definedName name="__123Graph_AChart3" hidden="1">'[1]20 IMP-EXP U$'!#REF!</definedName>
    <definedName name="__123Graph_AChart4" localSheetId="1" hidden="1">'[1]20 IMP-EXP U$'!#REF!</definedName>
    <definedName name="__123Graph_AChart4" localSheetId="3" hidden="1">'[1]20 IMP-EXP U$'!#REF!</definedName>
    <definedName name="__123Graph_AChart4" localSheetId="5" hidden="1">'[1]20 IMP-EXP U$'!#REF!</definedName>
    <definedName name="__123Graph_AChart4" hidden="1">'[1]20 IMP-EXP U$'!#REF!</definedName>
    <definedName name="__123Graph_AChart5" localSheetId="1" hidden="1">'[1]20 IMP-EXP U$'!#REF!</definedName>
    <definedName name="__123Graph_AChart5" localSheetId="3" hidden="1">'[1]20 IMP-EXP U$'!#REF!</definedName>
    <definedName name="__123Graph_AChart5" localSheetId="5" hidden="1">'[1]20 IMP-EXP U$'!#REF!</definedName>
    <definedName name="__123Graph_AChart5" hidden="1">'[1]20 IMP-EXP U$'!#REF!</definedName>
    <definedName name="__123Graph_ACurrent" localSheetId="1" hidden="1">'[1]20 IMP-EXP U$'!#REF!</definedName>
    <definedName name="__123Graph_ACurrent" localSheetId="3" hidden="1">'[1]20 IMP-EXP U$'!#REF!</definedName>
    <definedName name="__123Graph_ACurrent" localSheetId="5" hidden="1">'[1]20 IMP-EXP U$'!#REF!</definedName>
    <definedName name="__123Graph_ACurrent" hidden="1">'[1]20 IMP-EXP U$'!#REF!</definedName>
    <definedName name="__123Graph_B" localSheetId="1" hidden="1">'[1]20 IMP-EXP U$'!#REF!</definedName>
    <definedName name="__123Graph_B" localSheetId="3" hidden="1">'[1]20 IMP-EXP U$'!#REF!</definedName>
    <definedName name="__123Graph_B" localSheetId="5" hidden="1">'[1]20 IMP-EXP U$'!#REF!</definedName>
    <definedName name="__123Graph_B" hidden="1">'[1]20 IMP-EXP U$'!#REF!</definedName>
    <definedName name="__123Graph_BChart1" localSheetId="1" hidden="1">'[1]20 IMP-EXP U$'!#REF!</definedName>
    <definedName name="__123Graph_BChart1" localSheetId="3" hidden="1">'[1]20 IMP-EXP U$'!#REF!</definedName>
    <definedName name="__123Graph_BChart1" localSheetId="5" hidden="1">'[1]20 IMP-EXP U$'!#REF!</definedName>
    <definedName name="__123Graph_BChart1" hidden="1">'[1]20 IMP-EXP U$'!#REF!</definedName>
    <definedName name="__123Graph_BChart2" localSheetId="1" hidden="1">'[1]20 IMP-EXP U$'!#REF!</definedName>
    <definedName name="__123Graph_BChart2" localSheetId="3" hidden="1">'[1]20 IMP-EXP U$'!#REF!</definedName>
    <definedName name="__123Graph_BChart2" localSheetId="5" hidden="1">'[1]20 IMP-EXP U$'!#REF!</definedName>
    <definedName name="__123Graph_BChart2" hidden="1">'[1]20 IMP-EXP U$'!#REF!</definedName>
    <definedName name="__123Graph_BChart3" localSheetId="1" hidden="1">'[1]20 IMP-EXP U$'!#REF!</definedName>
    <definedName name="__123Graph_BChart3" localSheetId="3" hidden="1">'[1]20 IMP-EXP U$'!#REF!</definedName>
    <definedName name="__123Graph_BChart3" localSheetId="5" hidden="1">'[1]20 IMP-EXP U$'!#REF!</definedName>
    <definedName name="__123Graph_BChart3" hidden="1">'[1]20 IMP-EXP U$'!#REF!</definedName>
    <definedName name="__123Graph_BChart4" localSheetId="1" hidden="1">'[1]20 IMP-EXP U$'!#REF!</definedName>
    <definedName name="__123Graph_BChart4" localSheetId="3" hidden="1">'[1]20 IMP-EXP U$'!#REF!</definedName>
    <definedName name="__123Graph_BChart4" localSheetId="5" hidden="1">'[1]20 IMP-EXP U$'!#REF!</definedName>
    <definedName name="__123Graph_BChart4" hidden="1">'[1]20 IMP-EXP U$'!#REF!</definedName>
    <definedName name="__123Graph_BChart5" localSheetId="1" hidden="1">'[1]20 IMP-EXP U$'!#REF!</definedName>
    <definedName name="__123Graph_BChart5" localSheetId="3" hidden="1">'[1]20 IMP-EXP U$'!#REF!</definedName>
    <definedName name="__123Graph_BChart5" localSheetId="5" hidden="1">'[1]20 IMP-EXP U$'!#REF!</definedName>
    <definedName name="__123Graph_BChart5" hidden="1">'[1]20 IMP-EXP U$'!#REF!</definedName>
    <definedName name="__123Graph_BCurrent" localSheetId="1" hidden="1">'[1]20 IMP-EXP U$'!#REF!</definedName>
    <definedName name="__123Graph_BCurrent" localSheetId="3" hidden="1">'[1]20 IMP-EXP U$'!#REF!</definedName>
    <definedName name="__123Graph_BCurrent" localSheetId="5" hidden="1">'[1]20 IMP-EXP U$'!#REF!</definedName>
    <definedName name="__123Graph_BCurrent" hidden="1">'[1]20 IMP-EXP U$'!#REF!</definedName>
    <definedName name="__123Graph_C" localSheetId="1" hidden="1">'[1]20 IMP-EXP U$'!#REF!</definedName>
    <definedName name="__123Graph_C" localSheetId="3" hidden="1">'[1]20 IMP-EXP U$'!#REF!</definedName>
    <definedName name="__123Graph_C" localSheetId="5" hidden="1">'[1]20 IMP-EXP U$'!#REF!</definedName>
    <definedName name="__123Graph_C" hidden="1">'[1]20 IMP-EXP U$'!#REF!</definedName>
    <definedName name="__123Graph_CChart1" localSheetId="1" hidden="1">'[1]20 IMP-EXP U$'!#REF!</definedName>
    <definedName name="__123Graph_CChart1" localSheetId="3" hidden="1">'[1]20 IMP-EXP U$'!#REF!</definedName>
    <definedName name="__123Graph_CChart1" localSheetId="5" hidden="1">'[1]20 IMP-EXP U$'!#REF!</definedName>
    <definedName name="__123Graph_CChart1" hidden="1">'[1]20 IMP-EXP U$'!#REF!</definedName>
    <definedName name="__123Graph_CChart2" localSheetId="1" hidden="1">'[1]20 IMP-EXP U$'!#REF!</definedName>
    <definedName name="__123Graph_CChart2" localSheetId="3" hidden="1">'[1]20 IMP-EXP U$'!#REF!</definedName>
    <definedName name="__123Graph_CChart2" localSheetId="5" hidden="1">'[1]20 IMP-EXP U$'!#REF!</definedName>
    <definedName name="__123Graph_CChart2" hidden="1">'[1]20 IMP-EXP U$'!#REF!</definedName>
    <definedName name="__123Graph_CChart3" localSheetId="1" hidden="1">'[1]20 IMP-EXP U$'!#REF!</definedName>
    <definedName name="__123Graph_CChart3" localSheetId="3" hidden="1">'[1]20 IMP-EXP U$'!#REF!</definedName>
    <definedName name="__123Graph_CChart3" localSheetId="5" hidden="1">'[1]20 IMP-EXP U$'!#REF!</definedName>
    <definedName name="__123Graph_CChart3" hidden="1">'[1]20 IMP-EXP U$'!#REF!</definedName>
    <definedName name="__123Graph_CChart4" localSheetId="1" hidden="1">'[1]20 IMP-EXP U$'!#REF!</definedName>
    <definedName name="__123Graph_CChart4" localSheetId="3" hidden="1">'[1]20 IMP-EXP U$'!#REF!</definedName>
    <definedName name="__123Graph_CChart4" localSheetId="5" hidden="1">'[1]20 IMP-EXP U$'!#REF!</definedName>
    <definedName name="__123Graph_CChart4" hidden="1">'[1]20 IMP-EXP U$'!#REF!</definedName>
    <definedName name="__123Graph_CChart5" localSheetId="1" hidden="1">'[1]20 IMP-EXP U$'!#REF!</definedName>
    <definedName name="__123Graph_CChart5" localSheetId="3" hidden="1">'[1]20 IMP-EXP U$'!#REF!</definedName>
    <definedName name="__123Graph_CChart5" localSheetId="5" hidden="1">'[1]20 IMP-EXP U$'!#REF!</definedName>
    <definedName name="__123Graph_CChart5" hidden="1">'[1]20 IMP-EXP U$'!#REF!</definedName>
    <definedName name="__123Graph_CCurrent" localSheetId="1" hidden="1">'[1]20 IMP-EXP U$'!#REF!</definedName>
    <definedName name="__123Graph_CCurrent" localSheetId="3" hidden="1">'[1]20 IMP-EXP U$'!#REF!</definedName>
    <definedName name="__123Graph_CCurrent" localSheetId="5" hidden="1">'[1]20 IMP-EXP U$'!#REF!</definedName>
    <definedName name="__123Graph_CCurrent" hidden="1">'[1]20 IMP-EXP U$'!#REF!</definedName>
    <definedName name="__123Graph_D" localSheetId="1" hidden="1">'[1]20 IMP-EXP U$'!#REF!</definedName>
    <definedName name="__123Graph_D" localSheetId="3" hidden="1">'[1]20 IMP-EXP U$'!#REF!</definedName>
    <definedName name="__123Graph_D" localSheetId="5" hidden="1">'[1]20 IMP-EXP U$'!#REF!</definedName>
    <definedName name="__123Graph_D" hidden="1">'[1]20 IMP-EXP U$'!#REF!</definedName>
    <definedName name="__123Graph_DChart1" localSheetId="1" hidden="1">'[1]20 IMP-EXP U$'!#REF!</definedName>
    <definedName name="__123Graph_DChart1" localSheetId="3" hidden="1">'[1]20 IMP-EXP U$'!#REF!</definedName>
    <definedName name="__123Graph_DChart1" localSheetId="5" hidden="1">'[1]20 IMP-EXP U$'!#REF!</definedName>
    <definedName name="__123Graph_DChart1" hidden="1">'[1]20 IMP-EXP U$'!#REF!</definedName>
    <definedName name="__123Graph_DChart2" localSheetId="1" hidden="1">'[1]20 IMP-EXP U$'!#REF!</definedName>
    <definedName name="__123Graph_DChart2" localSheetId="3" hidden="1">'[1]20 IMP-EXP U$'!#REF!</definedName>
    <definedName name="__123Graph_DChart2" localSheetId="5" hidden="1">'[1]20 IMP-EXP U$'!#REF!</definedName>
    <definedName name="__123Graph_DChart2" hidden="1">'[1]20 IMP-EXP U$'!#REF!</definedName>
    <definedName name="__123Graph_DChart3" localSheetId="1" hidden="1">'[1]20 IMP-EXP U$'!#REF!</definedName>
    <definedName name="__123Graph_DChart3" localSheetId="3" hidden="1">'[1]20 IMP-EXP U$'!#REF!</definedName>
    <definedName name="__123Graph_DChart3" localSheetId="5" hidden="1">'[1]20 IMP-EXP U$'!#REF!</definedName>
    <definedName name="__123Graph_DChart3" hidden="1">'[1]20 IMP-EXP U$'!#REF!</definedName>
    <definedName name="__123Graph_DChart4" localSheetId="1" hidden="1">'[1]20 IMP-EXP U$'!#REF!</definedName>
    <definedName name="__123Graph_DChart4" localSheetId="3" hidden="1">'[1]20 IMP-EXP U$'!#REF!</definedName>
    <definedName name="__123Graph_DChart4" localSheetId="5" hidden="1">'[1]20 IMP-EXP U$'!#REF!</definedName>
    <definedName name="__123Graph_DChart4" hidden="1">'[1]20 IMP-EXP U$'!#REF!</definedName>
    <definedName name="__123Graph_DChart5" localSheetId="1" hidden="1">'[1]20 IMP-EXP U$'!#REF!</definedName>
    <definedName name="__123Graph_DChart5" localSheetId="3" hidden="1">'[1]20 IMP-EXP U$'!#REF!</definedName>
    <definedName name="__123Graph_DChart5" localSheetId="5" hidden="1">'[1]20 IMP-EXP U$'!#REF!</definedName>
    <definedName name="__123Graph_DChart5" hidden="1">'[1]20 IMP-EXP U$'!#REF!</definedName>
    <definedName name="__123Graph_DCurrent" localSheetId="1" hidden="1">'[1]20 IMP-EXP U$'!#REF!</definedName>
    <definedName name="__123Graph_DCurrent" localSheetId="3" hidden="1">'[1]20 IMP-EXP U$'!#REF!</definedName>
    <definedName name="__123Graph_DCurrent" localSheetId="5" hidden="1">'[1]20 IMP-EXP U$'!#REF!</definedName>
    <definedName name="__123Graph_DCurrent" hidden="1">'[1]20 IMP-EXP U$'!#REF!</definedName>
    <definedName name="__123Graph_E" localSheetId="1" hidden="1">'[1]20 IMP-EXP U$'!#REF!</definedName>
    <definedName name="__123Graph_E" localSheetId="3" hidden="1">'[1]20 IMP-EXP U$'!#REF!</definedName>
    <definedName name="__123Graph_E" localSheetId="5" hidden="1">'[1]20 IMP-EXP U$'!#REF!</definedName>
    <definedName name="__123Graph_E" hidden="1">'[1]20 IMP-EXP U$'!#REF!</definedName>
    <definedName name="__123Graph_EChart1" localSheetId="1" hidden="1">'[1]20 IMP-EXP U$'!#REF!</definedName>
    <definedName name="__123Graph_EChart1" localSheetId="3" hidden="1">'[1]20 IMP-EXP U$'!#REF!</definedName>
    <definedName name="__123Graph_EChart1" localSheetId="5" hidden="1">'[1]20 IMP-EXP U$'!#REF!</definedName>
    <definedName name="__123Graph_EChart1" hidden="1">'[1]20 IMP-EXP U$'!#REF!</definedName>
    <definedName name="__123Graph_EChart2" localSheetId="1" hidden="1">'[1]20 IMP-EXP U$'!#REF!</definedName>
    <definedName name="__123Graph_EChart2" localSheetId="3" hidden="1">'[1]20 IMP-EXP U$'!#REF!</definedName>
    <definedName name="__123Graph_EChart2" localSheetId="5" hidden="1">'[1]20 IMP-EXP U$'!#REF!</definedName>
    <definedName name="__123Graph_EChart2" hidden="1">'[1]20 IMP-EXP U$'!#REF!</definedName>
    <definedName name="__123Graph_EChart3" localSheetId="1" hidden="1">'[1]20 IMP-EXP U$'!#REF!</definedName>
    <definedName name="__123Graph_EChart3" localSheetId="3" hidden="1">'[1]20 IMP-EXP U$'!#REF!</definedName>
    <definedName name="__123Graph_EChart3" localSheetId="5" hidden="1">'[1]20 IMP-EXP U$'!#REF!</definedName>
    <definedName name="__123Graph_EChart3" hidden="1">'[1]20 IMP-EXP U$'!#REF!</definedName>
    <definedName name="__123Graph_EChart4" localSheetId="1" hidden="1">'[1]20 IMP-EXP U$'!#REF!</definedName>
    <definedName name="__123Graph_EChart4" localSheetId="3" hidden="1">'[1]20 IMP-EXP U$'!#REF!</definedName>
    <definedName name="__123Graph_EChart4" localSheetId="5" hidden="1">'[1]20 IMP-EXP U$'!#REF!</definedName>
    <definedName name="__123Graph_EChart4" hidden="1">'[1]20 IMP-EXP U$'!#REF!</definedName>
    <definedName name="__123Graph_EChart5" localSheetId="1" hidden="1">'[1]20 IMP-EXP U$'!#REF!</definedName>
    <definedName name="__123Graph_EChart5" localSheetId="3" hidden="1">'[1]20 IMP-EXP U$'!#REF!</definedName>
    <definedName name="__123Graph_EChart5" localSheetId="5" hidden="1">'[1]20 IMP-EXP U$'!#REF!</definedName>
    <definedName name="__123Graph_EChart5" hidden="1">'[1]20 IMP-EXP U$'!#REF!</definedName>
    <definedName name="__123Graph_ECurrent" localSheetId="1" hidden="1">'[1]20 IMP-EXP U$'!#REF!</definedName>
    <definedName name="__123Graph_ECurrent" localSheetId="3" hidden="1">'[1]20 IMP-EXP U$'!#REF!</definedName>
    <definedName name="__123Graph_ECurrent" localSheetId="5" hidden="1">'[1]20 IMP-EXP U$'!#REF!</definedName>
    <definedName name="__123Graph_ECurrent" hidden="1">'[1]20 IMP-EXP U$'!#REF!</definedName>
    <definedName name="__123Graph_F" localSheetId="1" hidden="1">'[1]20 IMP-EXP U$'!#REF!</definedName>
    <definedName name="__123Graph_F" localSheetId="3" hidden="1">'[1]20 IMP-EXP U$'!#REF!</definedName>
    <definedName name="__123Graph_F" localSheetId="5" hidden="1">'[1]20 IMP-EXP U$'!#REF!</definedName>
    <definedName name="__123Graph_F" hidden="1">'[1]20 IMP-EXP U$'!#REF!</definedName>
    <definedName name="__123Graph_FChart1" localSheetId="1" hidden="1">'[1]20 IMP-EXP U$'!#REF!</definedName>
    <definedName name="__123Graph_FChart1" localSheetId="3" hidden="1">'[1]20 IMP-EXP U$'!#REF!</definedName>
    <definedName name="__123Graph_FChart1" localSheetId="5" hidden="1">'[1]20 IMP-EXP U$'!#REF!</definedName>
    <definedName name="__123Graph_FChart1" hidden="1">'[1]20 IMP-EXP U$'!#REF!</definedName>
    <definedName name="__123Graph_FChart2" localSheetId="1" hidden="1">'[1]20 IMP-EXP U$'!#REF!</definedName>
    <definedName name="__123Graph_FChart2" localSheetId="3" hidden="1">'[1]20 IMP-EXP U$'!#REF!</definedName>
    <definedName name="__123Graph_FChart2" localSheetId="5" hidden="1">'[1]20 IMP-EXP U$'!#REF!</definedName>
    <definedName name="__123Graph_FChart2" hidden="1">'[1]20 IMP-EXP U$'!#REF!</definedName>
    <definedName name="__123Graph_FChart3" localSheetId="1" hidden="1">'[1]20 IMP-EXP U$'!#REF!</definedName>
    <definedName name="__123Graph_FChart3" localSheetId="3" hidden="1">'[1]20 IMP-EXP U$'!#REF!</definedName>
    <definedName name="__123Graph_FChart3" localSheetId="5" hidden="1">'[1]20 IMP-EXP U$'!#REF!</definedName>
    <definedName name="__123Graph_FChart3" hidden="1">'[1]20 IMP-EXP U$'!#REF!</definedName>
    <definedName name="__123Graph_FChart4" localSheetId="1" hidden="1">'[1]20 IMP-EXP U$'!#REF!</definedName>
    <definedName name="__123Graph_FChart4" localSheetId="3" hidden="1">'[1]20 IMP-EXP U$'!#REF!</definedName>
    <definedName name="__123Graph_FChart4" localSheetId="5" hidden="1">'[1]20 IMP-EXP U$'!#REF!</definedName>
    <definedName name="__123Graph_FChart4" hidden="1">'[1]20 IMP-EXP U$'!#REF!</definedName>
    <definedName name="__123Graph_FChart5" localSheetId="1" hidden="1">'[1]20 IMP-EXP U$'!#REF!</definedName>
    <definedName name="__123Graph_FChart5" localSheetId="3" hidden="1">'[1]20 IMP-EXP U$'!#REF!</definedName>
    <definedName name="__123Graph_FChart5" localSheetId="5" hidden="1">'[1]20 IMP-EXP U$'!#REF!</definedName>
    <definedName name="__123Graph_FChart5" hidden="1">'[1]20 IMP-EXP U$'!#REF!</definedName>
    <definedName name="__123Graph_FCurrent" localSheetId="1" hidden="1">'[1]20 IMP-EXP U$'!#REF!</definedName>
    <definedName name="__123Graph_FCurrent" localSheetId="3" hidden="1">'[1]20 IMP-EXP U$'!#REF!</definedName>
    <definedName name="__123Graph_FCurrent" localSheetId="5" hidden="1">'[1]20 IMP-EXP U$'!#REF!</definedName>
    <definedName name="__123Graph_FCurrent" hidden="1">'[1]20 IMP-EXP U$'!#REF!</definedName>
    <definedName name="_xlnm.Print_Area" localSheetId="0">'I-1'!$B$6:$AX$32</definedName>
    <definedName name="_xlnm.Print_Area" localSheetId="1">'I-1a'!$B$1:$O$38</definedName>
    <definedName name="_xlnm.Print_Area" localSheetId="3">'I-2a'!$B$1:$O$36</definedName>
    <definedName name="_xlnm.Print_Area" localSheetId="37">'I-35'!$B$2:$AK$17</definedName>
    <definedName name="_xlnm.Print_Area" localSheetId="5">'I-3a'!$B$1:$N$35</definedName>
  </definedNames>
  <calcPr calcId="152511"/>
</workbook>
</file>

<file path=xl/calcChain.xml><?xml version="1.0" encoding="utf-8"?>
<calcChain xmlns="http://schemas.openxmlformats.org/spreadsheetml/2006/main">
  <c r="S34" i="54" l="1"/>
  <c r="T34" i="54"/>
  <c r="U34" i="54"/>
  <c r="S35" i="54"/>
  <c r="T35" i="54"/>
  <c r="U35" i="54"/>
  <c r="S36" i="54"/>
  <c r="T36" i="54"/>
  <c r="U36" i="54"/>
  <c r="S37" i="54"/>
  <c r="T37" i="54"/>
  <c r="U37" i="54"/>
  <c r="S38" i="54"/>
  <c r="T38" i="54"/>
  <c r="U38" i="54"/>
  <c r="S39" i="54"/>
  <c r="T39" i="54"/>
  <c r="U39" i="54"/>
  <c r="S40" i="54"/>
  <c r="T40" i="54"/>
  <c r="U40" i="54"/>
  <c r="S41" i="54"/>
  <c r="T41" i="54"/>
  <c r="U41" i="54"/>
  <c r="S42" i="54"/>
  <c r="T42" i="54"/>
  <c r="U42" i="54"/>
  <c r="S43" i="54"/>
  <c r="T43" i="54"/>
  <c r="U43" i="54"/>
  <c r="S44" i="54"/>
  <c r="T44" i="54"/>
  <c r="U44" i="54"/>
  <c r="S45" i="54"/>
  <c r="T45" i="54"/>
  <c r="U45" i="54"/>
  <c r="S46" i="54"/>
  <c r="T46" i="54"/>
  <c r="U46" i="54"/>
  <c r="S47" i="54"/>
  <c r="T47" i="54"/>
  <c r="U47" i="54"/>
  <c r="S48" i="54"/>
  <c r="T48" i="54"/>
  <c r="U48" i="54"/>
  <c r="S49" i="54"/>
  <c r="T49" i="54"/>
  <c r="U49" i="54"/>
  <c r="S50" i="54"/>
  <c r="T50" i="54"/>
  <c r="U50" i="54"/>
  <c r="S51" i="54"/>
  <c r="T51" i="54"/>
  <c r="U51" i="54"/>
  <c r="R51" i="54"/>
  <c r="R48" i="54"/>
  <c r="R49" i="54"/>
  <c r="R50" i="54"/>
  <c r="R35" i="54"/>
  <c r="R36" i="54"/>
  <c r="R37" i="54"/>
  <c r="R38" i="54"/>
  <c r="R39" i="54"/>
  <c r="R40" i="54"/>
  <c r="R41" i="54"/>
  <c r="R42" i="54"/>
  <c r="R43" i="54"/>
  <c r="R44" i="54"/>
  <c r="R45" i="54"/>
  <c r="R46" i="54"/>
  <c r="R47" i="54"/>
  <c r="R34" i="54"/>
  <c r="E5" i="35"/>
  <c r="F5" i="35" s="1"/>
  <c r="G5" i="35" s="1"/>
  <c r="H5" i="35" s="1"/>
  <c r="I5" i="35" s="1"/>
  <c r="J5" i="35" s="1"/>
  <c r="K5" i="35" s="1"/>
  <c r="I19" i="59"/>
  <c r="H19" i="59"/>
  <c r="H8" i="59"/>
  <c r="I10" i="59"/>
  <c r="I8" i="59" s="1"/>
  <c r="H10" i="59"/>
</calcChain>
</file>

<file path=xl/sharedStrings.xml><?xml version="1.0" encoding="utf-8"?>
<sst xmlns="http://schemas.openxmlformats.org/spreadsheetml/2006/main" count="2348" uniqueCount="800">
  <si>
    <t>1/</t>
  </si>
  <si>
    <t xml:space="preserve">  1999/00    </t>
  </si>
  <si>
    <t xml:space="preserve">  2000/01   </t>
  </si>
  <si>
    <t xml:space="preserve">  2001/02   </t>
  </si>
  <si>
    <t xml:space="preserve">  2002/03   </t>
  </si>
  <si>
    <t xml:space="preserve">  2003/04   </t>
  </si>
  <si>
    <t xml:space="preserve">  2004/05   </t>
  </si>
  <si>
    <t xml:space="preserve">  2005/06   </t>
  </si>
  <si>
    <t xml:space="preserve">  2006/07   </t>
  </si>
  <si>
    <t xml:space="preserve">  2007/08   </t>
  </si>
  <si>
    <t xml:space="preserve">  2008/09 </t>
  </si>
  <si>
    <t xml:space="preserve">  2009/10</t>
  </si>
  <si>
    <t>-</t>
  </si>
  <si>
    <t>2/</t>
  </si>
  <si>
    <t xml:space="preserve">  1999/2000 </t>
  </si>
  <si>
    <t xml:space="preserve">  2000/01 </t>
  </si>
  <si>
    <t xml:space="preserve">  2001/02 </t>
  </si>
  <si>
    <t xml:space="preserve">  2002/03 </t>
  </si>
  <si>
    <t xml:space="preserve">  2003/04 </t>
  </si>
  <si>
    <t xml:space="preserve">  2004/05 </t>
  </si>
  <si>
    <t xml:space="preserve">  2005/06</t>
  </si>
  <si>
    <t xml:space="preserve">  2006/07</t>
  </si>
  <si>
    <t xml:space="preserve">  2007/08</t>
  </si>
  <si>
    <t>p/</t>
  </si>
  <si>
    <t>e/</t>
  </si>
  <si>
    <t xml:space="preserve">  -</t>
  </si>
  <si>
    <t xml:space="preserve"> -</t>
  </si>
  <si>
    <t>Cabotaje</t>
  </si>
  <si>
    <t>2000</t>
  </si>
  <si>
    <t>2001</t>
  </si>
  <si>
    <t>2002</t>
  </si>
  <si>
    <t>2003</t>
  </si>
  <si>
    <t>2004</t>
  </si>
  <si>
    <t>2005</t>
  </si>
  <si>
    <t>2006</t>
  </si>
  <si>
    <t/>
  </si>
  <si>
    <r>
      <t>Oferta y demanda global -</t>
    </r>
    <r>
      <rPr>
        <b/>
        <sz val="12"/>
        <color indexed="8"/>
        <rFont val="Verdana"/>
        <family val="2"/>
      </rPr>
      <t xml:space="preserve"> Total supply and demand</t>
    </r>
  </si>
  <si>
    <r>
      <t xml:space="preserve">Valor bruto de producción del sector construcción - </t>
    </r>
    <r>
      <rPr>
        <b/>
        <sz val="12"/>
        <color indexed="8"/>
        <rFont val="Verdana"/>
        <family val="2"/>
      </rPr>
      <t>Output in construction</t>
    </r>
  </si>
  <si>
    <r>
      <t>Producción de hidrocarburos -</t>
    </r>
    <r>
      <rPr>
        <b/>
        <sz val="12"/>
        <color indexed="8"/>
        <rFont val="Verdana"/>
        <family val="2"/>
      </rPr>
      <t xml:space="preserve"> Oil derivatives production</t>
    </r>
  </si>
  <si>
    <r>
      <rPr>
        <sz val="12"/>
        <color indexed="56"/>
        <rFont val="Verdana"/>
        <family val="2"/>
      </rPr>
      <t>Nota -</t>
    </r>
    <r>
      <rPr>
        <sz val="12"/>
        <color indexed="8"/>
        <rFont val="Verdana"/>
        <family val="2"/>
      </rPr>
      <t xml:space="preserve"> Note</t>
    </r>
  </si>
  <si>
    <r>
      <t>Postal (miles de envíos) -</t>
    </r>
    <r>
      <rPr>
        <sz val="12"/>
        <color indexed="8"/>
        <rFont val="Verdana"/>
        <family val="2"/>
      </rPr>
      <t xml:space="preserve"> Postal (thousands of items)</t>
    </r>
  </si>
  <si>
    <r>
      <t>Courrier EMS (miles de envíos) -</t>
    </r>
    <r>
      <rPr>
        <sz val="12"/>
        <color indexed="8"/>
        <rFont val="Verdana"/>
        <family val="2"/>
      </rPr>
      <t xml:space="preserve"> EMS Courrier (thousands of items)</t>
    </r>
  </si>
  <si>
    <r>
      <t>Econofax (miles de páginas) -</t>
    </r>
    <r>
      <rPr>
        <sz val="12"/>
        <color indexed="8"/>
        <rFont val="Verdana"/>
        <family val="2"/>
      </rPr>
      <t xml:space="preserve"> Econofax (thousands of pages)</t>
    </r>
  </si>
  <si>
    <r>
      <t>Apartado postal (miles de casillas) -</t>
    </r>
    <r>
      <rPr>
        <sz val="12"/>
        <color indexed="8"/>
        <rFont val="Verdana"/>
        <family val="2"/>
      </rPr>
      <t xml:space="preserve"> PO Box (thousands of boxes)</t>
    </r>
  </si>
  <si>
    <r>
      <t xml:space="preserve">: Los datos de telefonía internacional en 2009 incluyen llamadas entrantes - </t>
    </r>
    <r>
      <rPr>
        <sz val="12"/>
        <color indexed="8"/>
        <rFont val="Verdana"/>
        <family val="2"/>
      </rPr>
      <t>Data for international telephony in 2009 include incoming calls.</t>
    </r>
    <r>
      <rPr>
        <sz val="12"/>
        <color indexed="56"/>
        <rFont val="Verdana"/>
        <family val="2"/>
      </rPr>
      <t xml:space="preserve">  </t>
    </r>
  </si>
  <si>
    <r>
      <t>Exportación -</t>
    </r>
    <r>
      <rPr>
        <sz val="12"/>
        <color indexed="8"/>
        <rFont val="Verdana"/>
        <family val="2"/>
      </rPr>
      <t xml:space="preserve"> Export</t>
    </r>
  </si>
  <si>
    <r>
      <t>Importación -</t>
    </r>
    <r>
      <rPr>
        <sz val="12"/>
        <color indexed="8"/>
        <rFont val="Verdana"/>
        <family val="2"/>
      </rPr>
      <t xml:space="preserve"> Import</t>
    </r>
  </si>
  <si>
    <r>
      <t>Carga nacional -</t>
    </r>
    <r>
      <rPr>
        <b/>
        <sz val="12"/>
        <color indexed="8"/>
        <rFont val="Verdana"/>
        <family val="2"/>
      </rPr>
      <t xml:space="preserve"> National cargo</t>
    </r>
  </si>
  <si>
    <r>
      <t>Pasajeros atendidos -</t>
    </r>
    <r>
      <rPr>
        <b/>
        <sz val="12"/>
        <color indexed="8"/>
        <rFont val="Verdana"/>
        <family val="2"/>
      </rPr>
      <t xml:space="preserve"> Passengers</t>
    </r>
  </si>
  <si>
    <r>
      <t>Embarcados -</t>
    </r>
    <r>
      <rPr>
        <sz val="12"/>
        <color indexed="8"/>
        <rFont val="Verdana"/>
        <family val="2"/>
      </rPr>
      <t xml:space="preserve"> Boarded</t>
    </r>
  </si>
  <si>
    <r>
      <t>Desembarcados -</t>
    </r>
    <r>
      <rPr>
        <sz val="12"/>
        <color indexed="8"/>
        <rFont val="Verdana"/>
        <family val="2"/>
      </rPr>
      <t xml:space="preserve"> Landed</t>
    </r>
  </si>
  <si>
    <r>
      <t>Carga (miles de toneladas métricas) -</t>
    </r>
    <r>
      <rPr>
        <b/>
        <sz val="12"/>
        <color indexed="8"/>
        <rFont val="Verdana"/>
        <family val="2"/>
      </rPr>
      <t xml:space="preserve"> Load (thousand of metric tons)</t>
    </r>
  </si>
  <si>
    <r>
      <t xml:space="preserve">Líneas aéreas nacionales </t>
    </r>
    <r>
      <rPr>
        <b/>
        <sz val="12"/>
        <color indexed="8"/>
        <rFont val="Verdana"/>
        <family val="2"/>
      </rPr>
      <t>- National airlines</t>
    </r>
  </si>
  <si>
    <r>
      <t>Nacional -</t>
    </r>
    <r>
      <rPr>
        <sz val="12"/>
        <color indexed="8"/>
        <rFont val="Verdana"/>
        <family val="2"/>
      </rPr>
      <t xml:space="preserve"> National</t>
    </r>
  </si>
  <si>
    <r>
      <t>: Operaciones internacionales -</t>
    </r>
    <r>
      <rPr>
        <sz val="12"/>
        <color indexed="8"/>
        <rFont val="Verdana"/>
        <family val="2"/>
      </rPr>
      <t xml:space="preserve"> International operations.</t>
    </r>
  </si>
  <si>
    <r>
      <t xml:space="preserve">: La línea aérea nacional para vuelos internacionales suspendió operaciones en el año 2000 - </t>
    </r>
    <r>
      <rPr>
        <sz val="12"/>
        <color indexed="8"/>
        <rFont val="Verdana"/>
        <family val="2"/>
      </rPr>
      <t>International flights of national airlines suspended operations</t>
    </r>
    <r>
      <rPr>
        <sz val="12"/>
        <color indexed="56"/>
        <rFont val="Verdana"/>
        <family val="2"/>
      </rPr>
      <t>.</t>
    </r>
  </si>
  <si>
    <r>
      <t>Terrestre -</t>
    </r>
    <r>
      <rPr>
        <sz val="12"/>
        <color indexed="8"/>
        <rFont val="Verdana"/>
        <family val="2"/>
      </rPr>
      <t xml:space="preserve"> Terrestrial</t>
    </r>
  </si>
  <si>
    <r>
      <t>Acuático -</t>
    </r>
    <r>
      <rPr>
        <sz val="12"/>
        <color indexed="8"/>
        <rFont val="Verdana"/>
        <family val="2"/>
      </rPr>
      <t xml:space="preserve"> Aquatic</t>
    </r>
  </si>
  <si>
    <r>
      <t>Aéreo -</t>
    </r>
    <r>
      <rPr>
        <sz val="12"/>
        <color indexed="8"/>
        <rFont val="Verdana"/>
        <family val="2"/>
      </rPr>
      <t xml:space="preserve"> Air</t>
    </r>
  </si>
  <si>
    <r>
      <t>Doméstico -</t>
    </r>
    <r>
      <rPr>
        <sz val="12"/>
        <color indexed="8"/>
        <rFont val="Verdana"/>
        <family val="2"/>
      </rPr>
      <t xml:space="preserve"> Households</t>
    </r>
  </si>
  <si>
    <r>
      <t>Comercial -</t>
    </r>
    <r>
      <rPr>
        <sz val="12"/>
        <color indexed="8"/>
        <rFont val="Verdana"/>
        <family val="2"/>
      </rPr>
      <t xml:space="preserve"> Commercial</t>
    </r>
  </si>
  <si>
    <r>
      <t xml:space="preserve">Industrial - </t>
    </r>
    <r>
      <rPr>
        <sz val="12"/>
        <color indexed="8"/>
        <rFont val="Verdana"/>
        <family val="2"/>
      </rPr>
      <t>Industrial</t>
    </r>
  </si>
  <si>
    <r>
      <t xml:space="preserve">Gobierno - </t>
    </r>
    <r>
      <rPr>
        <sz val="12"/>
        <color indexed="8"/>
        <rFont val="Verdana"/>
        <family val="2"/>
      </rPr>
      <t>Government</t>
    </r>
  </si>
  <si>
    <r>
      <t>Industrial -</t>
    </r>
    <r>
      <rPr>
        <sz val="12"/>
        <color indexed="8"/>
        <rFont val="Verdana"/>
        <family val="2"/>
      </rPr>
      <t xml:space="preserve"> Industrial</t>
    </r>
  </si>
  <si>
    <r>
      <t>Irrigación -</t>
    </r>
    <r>
      <rPr>
        <sz val="12"/>
        <color indexed="8"/>
        <rFont val="Verdana"/>
        <family val="2"/>
      </rPr>
      <t xml:space="preserve"> Irrigation</t>
    </r>
  </si>
  <si>
    <r>
      <t>Estatal -</t>
    </r>
    <r>
      <rPr>
        <b/>
        <sz val="12"/>
        <color indexed="8"/>
        <rFont val="Verdana"/>
        <family val="2"/>
      </rPr>
      <t xml:space="preserve"> State</t>
    </r>
  </si>
  <si>
    <r>
      <t>Privada -</t>
    </r>
    <r>
      <rPr>
        <b/>
        <sz val="12"/>
        <color indexed="8"/>
        <rFont val="Verdana"/>
        <family val="2"/>
      </rPr>
      <t xml:space="preserve"> Private</t>
    </r>
  </si>
  <si>
    <r>
      <t>No metálica -</t>
    </r>
    <r>
      <rPr>
        <b/>
        <sz val="12"/>
        <color indexed="8"/>
        <rFont val="Verdana"/>
        <family val="2"/>
      </rPr>
      <t xml:space="preserve"> Non metallic</t>
    </r>
  </si>
  <si>
    <r>
      <t>Arena (Mts3) -</t>
    </r>
    <r>
      <rPr>
        <sz val="12"/>
        <color indexed="8"/>
        <rFont val="Verdana"/>
        <family val="2"/>
      </rPr>
      <t xml:space="preserve"> Sand (cubic meters)</t>
    </r>
  </si>
  <si>
    <r>
      <t>Hormigón (Mts3) -</t>
    </r>
    <r>
      <rPr>
        <sz val="12"/>
        <color indexed="8"/>
        <rFont val="Verdana"/>
        <family val="2"/>
      </rPr>
      <t xml:space="preserve"> Concrete  (cubic meters)</t>
    </r>
  </si>
  <si>
    <r>
      <t>Piedra caliza (Mts3) -</t>
    </r>
    <r>
      <rPr>
        <sz val="12"/>
        <color indexed="8"/>
        <rFont val="Verdana"/>
        <family val="2"/>
      </rPr>
      <t xml:space="preserve"> Limestone  (cubic meters)</t>
    </r>
  </si>
  <si>
    <r>
      <t>Cal viva (QQ) -</t>
    </r>
    <r>
      <rPr>
        <sz val="12"/>
        <color indexed="8"/>
        <rFont val="Verdana"/>
        <family val="2"/>
      </rPr>
      <t xml:space="preserve"> Quicklime (qq)</t>
    </r>
  </si>
  <si>
    <r>
      <t>Cal química (QQ) -</t>
    </r>
    <r>
      <rPr>
        <sz val="12"/>
        <color indexed="8"/>
        <rFont val="Verdana"/>
        <family val="2"/>
      </rPr>
      <t xml:space="preserve"> Chemical lime (qq)</t>
    </r>
  </si>
  <si>
    <r>
      <t>Carbonato de calcio (QQ) -</t>
    </r>
    <r>
      <rPr>
        <sz val="12"/>
        <color indexed="8"/>
        <rFont val="Verdana"/>
        <family val="2"/>
      </rPr>
      <t xml:space="preserve"> Calcium Carbonate (qq)</t>
    </r>
  </si>
  <si>
    <r>
      <t>Piedra cantera (unidad) -</t>
    </r>
    <r>
      <rPr>
        <sz val="12"/>
        <color indexed="8"/>
        <rFont val="Verdana"/>
        <family val="2"/>
      </rPr>
      <t xml:space="preserve"> Stone quarry (units)</t>
    </r>
  </si>
  <si>
    <r>
      <t>Gas licuado -</t>
    </r>
    <r>
      <rPr>
        <sz val="12"/>
        <color indexed="8"/>
        <rFont val="Verdana"/>
        <family val="2"/>
      </rPr>
      <t xml:space="preserve"> Liquefied petroleum gas</t>
    </r>
  </si>
  <si>
    <r>
      <t>Gasolina -</t>
    </r>
    <r>
      <rPr>
        <sz val="12"/>
        <color indexed="8"/>
        <rFont val="Verdana"/>
        <family val="2"/>
      </rPr>
      <t xml:space="preserve"> Gasoline</t>
    </r>
  </si>
  <si>
    <r>
      <t>Asfalto -</t>
    </r>
    <r>
      <rPr>
        <sz val="12"/>
        <color indexed="8"/>
        <rFont val="Verdana"/>
        <family val="2"/>
      </rPr>
      <t xml:space="preserve"> Asphalt</t>
    </r>
  </si>
  <si>
    <r>
      <t xml:space="preserve">(miles de barriles - </t>
    </r>
    <r>
      <rPr>
        <i/>
        <sz val="12"/>
        <color indexed="8"/>
        <rFont val="Verdana"/>
        <family val="2"/>
      </rPr>
      <t>thousands barrels</t>
    </r>
    <r>
      <rPr>
        <i/>
        <sz val="12"/>
        <color indexed="56"/>
        <rFont val="Verdana"/>
        <family val="2"/>
      </rPr>
      <t>)</t>
    </r>
  </si>
  <si>
    <r>
      <t>Camarón -</t>
    </r>
    <r>
      <rPr>
        <sz val="12"/>
        <color indexed="8"/>
        <rFont val="Verdana"/>
        <family val="2"/>
      </rPr>
      <t xml:space="preserve"> Shrimp</t>
    </r>
  </si>
  <si>
    <r>
      <t>Peso promedio (Kgs. por cabeza) -</t>
    </r>
    <r>
      <rPr>
        <sz val="12"/>
        <color indexed="8"/>
        <rFont val="Verdana"/>
        <family val="2"/>
      </rPr>
      <t xml:space="preserve"> Average weight (kgs per head)</t>
    </r>
  </si>
  <si>
    <r>
      <t>Matanza total -</t>
    </r>
    <r>
      <rPr>
        <sz val="12"/>
        <color indexed="8"/>
        <rFont val="Verdana"/>
        <family val="2"/>
      </rPr>
      <t xml:space="preserve"> Total slaughter</t>
    </r>
  </si>
  <si>
    <r>
      <t>Avicultura -</t>
    </r>
    <r>
      <rPr>
        <b/>
        <sz val="12"/>
        <color indexed="8"/>
        <rFont val="Verdana"/>
        <family val="2"/>
      </rPr>
      <t xml:space="preserve"> Poultry farming</t>
    </r>
  </si>
  <si>
    <r>
      <t>(millones de córdobas -</t>
    </r>
    <r>
      <rPr>
        <i/>
        <sz val="12"/>
        <color indexed="8"/>
        <rFont val="Verdana"/>
        <family val="2"/>
      </rPr>
      <t xml:space="preserve"> millions of cordobas</t>
    </r>
    <r>
      <rPr>
        <i/>
        <sz val="12"/>
        <color indexed="56"/>
        <rFont val="Verdana"/>
        <family val="2"/>
      </rPr>
      <t>)</t>
    </r>
  </si>
  <si>
    <r>
      <t xml:space="preserve">Valor agregado del comercio y servicios - </t>
    </r>
    <r>
      <rPr>
        <b/>
        <sz val="12"/>
        <color indexed="8"/>
        <rFont val="Verdana"/>
        <family val="2"/>
      </rPr>
      <t xml:space="preserve">Value added in commerce and services </t>
    </r>
  </si>
  <si>
    <r>
      <t xml:space="preserve">Ganado Vacuno - </t>
    </r>
    <r>
      <rPr>
        <sz val="12"/>
        <color indexed="8"/>
        <rFont val="Verdana"/>
        <family val="2"/>
      </rPr>
      <t>Cattle</t>
    </r>
  </si>
  <si>
    <r>
      <t xml:space="preserve">Cabezas - </t>
    </r>
    <r>
      <rPr>
        <sz val="12"/>
        <color indexed="8"/>
        <rFont val="Verdana"/>
        <family val="2"/>
      </rPr>
      <t>Slaughter</t>
    </r>
  </si>
  <si>
    <r>
      <t>Producción de leche -</t>
    </r>
    <r>
      <rPr>
        <sz val="12"/>
        <color indexed="8"/>
        <rFont val="Verdana"/>
        <family val="2"/>
      </rPr>
      <t xml:space="preserve"> Milk</t>
    </r>
  </si>
  <si>
    <r>
      <t>Exportaciones en pie -</t>
    </r>
    <r>
      <rPr>
        <sz val="12"/>
        <color indexed="8"/>
        <rFont val="Verdana"/>
        <family val="2"/>
      </rPr>
      <t xml:space="preserve"> Live cattle exports</t>
    </r>
  </si>
  <si>
    <r>
      <t>Avicultura -</t>
    </r>
    <r>
      <rPr>
        <sz val="12"/>
        <color indexed="8"/>
        <rFont val="Verdana"/>
        <family val="2"/>
      </rPr>
      <t xml:space="preserve"> Poultry</t>
    </r>
  </si>
  <si>
    <r>
      <t xml:space="preserve">Aves - </t>
    </r>
    <r>
      <rPr>
        <sz val="12"/>
        <color indexed="8"/>
        <rFont val="Verdana"/>
        <family val="2"/>
      </rPr>
      <t>Meats</t>
    </r>
  </si>
  <si>
    <r>
      <t>Huevos -</t>
    </r>
    <r>
      <rPr>
        <sz val="12"/>
        <color indexed="8"/>
        <rFont val="Verdana"/>
        <family val="2"/>
      </rPr>
      <t xml:space="preserve"> Eggs</t>
    </r>
  </si>
  <si>
    <r>
      <t>Camarón de cultivo -</t>
    </r>
    <r>
      <rPr>
        <sz val="12"/>
        <color indexed="8"/>
        <rFont val="Verdana"/>
        <family val="2"/>
      </rPr>
      <t xml:space="preserve"> Farm shrimp</t>
    </r>
  </si>
  <si>
    <r>
      <t xml:space="preserve">Camarón de arrastre - </t>
    </r>
    <r>
      <rPr>
        <sz val="12"/>
        <color indexed="8"/>
        <rFont val="Verdana"/>
        <family val="2"/>
      </rPr>
      <t>Sea shrimp</t>
    </r>
  </si>
  <si>
    <r>
      <t xml:space="preserve">Langosta - </t>
    </r>
    <r>
      <rPr>
        <sz val="12"/>
        <color indexed="8"/>
        <rFont val="Verdana"/>
        <family val="2"/>
      </rPr>
      <t>Lobster</t>
    </r>
  </si>
  <si>
    <r>
      <t xml:space="preserve">Metálica - </t>
    </r>
    <r>
      <rPr>
        <sz val="12"/>
        <color indexed="8"/>
        <rFont val="Verdana"/>
        <family val="2"/>
      </rPr>
      <t>Metalic</t>
    </r>
  </si>
  <si>
    <r>
      <t xml:space="preserve">Soya - </t>
    </r>
    <r>
      <rPr>
        <sz val="12"/>
        <color indexed="8"/>
        <rFont val="Verdana"/>
        <family val="2"/>
      </rPr>
      <t>Soya beans</t>
    </r>
  </si>
  <si>
    <r>
      <t>Tabaco habano -</t>
    </r>
    <r>
      <rPr>
        <sz val="12"/>
        <color indexed="8"/>
        <rFont val="Verdana"/>
        <family val="2"/>
      </rPr>
      <t xml:space="preserve"> Tobacco</t>
    </r>
  </si>
  <si>
    <r>
      <t>Frijoles -</t>
    </r>
    <r>
      <rPr>
        <sz val="12"/>
        <color indexed="8"/>
        <rFont val="Verdana"/>
        <family val="2"/>
      </rPr>
      <t xml:space="preserve"> Beans</t>
    </r>
  </si>
  <si>
    <r>
      <t>Maíz -</t>
    </r>
    <r>
      <rPr>
        <sz val="12"/>
        <color indexed="8"/>
        <rFont val="Verdana"/>
        <family val="2"/>
      </rPr>
      <t xml:space="preserve"> Corn</t>
    </r>
  </si>
  <si>
    <r>
      <t>Sorgo -</t>
    </r>
    <r>
      <rPr>
        <sz val="12"/>
        <color indexed="8"/>
        <rFont val="Verdana"/>
        <family val="2"/>
      </rPr>
      <t xml:space="preserve"> Sorghum</t>
    </r>
  </si>
  <si>
    <r>
      <t>Endeudamiento neto -</t>
    </r>
    <r>
      <rPr>
        <b/>
        <sz val="12"/>
        <color indexed="8"/>
        <rFont val="Verdana"/>
        <family val="2"/>
      </rPr>
      <t xml:space="preserve"> Net debts</t>
    </r>
  </si>
  <si>
    <r>
      <t>Inversión bruta -</t>
    </r>
    <r>
      <rPr>
        <b/>
        <sz val="12"/>
        <color indexed="8"/>
        <rFont val="Verdana"/>
        <family val="2"/>
      </rPr>
      <t xml:space="preserve"> Gross capital formation</t>
    </r>
  </si>
  <si>
    <r>
      <t>Inversión pública -</t>
    </r>
    <r>
      <rPr>
        <b/>
        <sz val="12"/>
        <color indexed="8"/>
        <rFont val="Verdana"/>
        <family val="2"/>
      </rPr>
      <t xml:space="preserve"> Public gross capital formation</t>
    </r>
  </si>
  <si>
    <r>
      <t xml:space="preserve">Maní - </t>
    </r>
    <r>
      <rPr>
        <sz val="12"/>
        <rFont val="Verdana"/>
        <family val="2"/>
      </rPr>
      <t>Peanuts</t>
    </r>
  </si>
  <si>
    <r>
      <t>Ganado porcino -</t>
    </r>
    <r>
      <rPr>
        <sz val="12"/>
        <color indexed="8"/>
        <rFont val="Verdana"/>
        <family val="2"/>
      </rPr>
      <t xml:space="preserve"> Pigs</t>
    </r>
  </si>
  <si>
    <r>
      <t xml:space="preserve">No metálica - </t>
    </r>
    <r>
      <rPr>
        <sz val="12"/>
        <color indexed="8"/>
        <rFont val="Verdana"/>
        <family val="2"/>
      </rPr>
      <t>Non-metalic</t>
    </r>
  </si>
  <si>
    <r>
      <t xml:space="preserve">Reses (cabezas) - </t>
    </r>
    <r>
      <rPr>
        <sz val="12"/>
        <rFont val="Verdana"/>
        <family val="2"/>
      </rPr>
      <t>Ca</t>
    </r>
    <r>
      <rPr>
        <sz val="12"/>
        <color indexed="8"/>
        <rFont val="Verdana"/>
        <family val="2"/>
      </rPr>
      <t>ttle (heads)</t>
    </r>
  </si>
  <si>
    <r>
      <t>Leche</t>
    </r>
    <r>
      <rPr>
        <b/>
        <vertAlign val="superscript"/>
        <sz val="12"/>
        <color indexed="56"/>
        <rFont val="Verdana"/>
        <family val="2"/>
      </rPr>
      <t xml:space="preserve">1/ </t>
    </r>
    <r>
      <rPr>
        <b/>
        <sz val="12"/>
        <rFont val="Verdana"/>
        <family val="2"/>
      </rPr>
      <t>-</t>
    </r>
    <r>
      <rPr>
        <b/>
        <vertAlign val="superscript"/>
        <sz val="12"/>
        <color indexed="56"/>
        <rFont val="Verdana"/>
        <family val="2"/>
      </rPr>
      <t xml:space="preserve"> </t>
    </r>
    <r>
      <rPr>
        <b/>
        <sz val="12"/>
        <rFont val="Verdana"/>
        <family val="2"/>
      </rPr>
      <t>Milk</t>
    </r>
    <r>
      <rPr>
        <b/>
        <vertAlign val="superscript"/>
        <sz val="12"/>
        <rFont val="Verdana"/>
        <family val="2"/>
      </rPr>
      <t>1/</t>
    </r>
  </si>
  <si>
    <r>
      <t xml:space="preserve">Kero/turbo - </t>
    </r>
    <r>
      <rPr>
        <sz val="12"/>
        <rFont val="Verdana"/>
        <family val="2"/>
      </rPr>
      <t>Kero/turbo</t>
    </r>
  </si>
  <si>
    <r>
      <t xml:space="preserve">Diesel - </t>
    </r>
    <r>
      <rPr>
        <sz val="12"/>
        <rFont val="Verdana"/>
        <family val="2"/>
      </rPr>
      <t>Diessel</t>
    </r>
  </si>
  <si>
    <r>
      <t xml:space="preserve">Fuel oil - </t>
    </r>
    <r>
      <rPr>
        <sz val="12"/>
        <rFont val="Verdana"/>
        <family val="2"/>
      </rPr>
      <t>Fuel oil</t>
    </r>
  </si>
  <si>
    <r>
      <t xml:space="preserve">Categoria - </t>
    </r>
    <r>
      <rPr>
        <b/>
        <sz val="12"/>
        <rFont val="Verdana"/>
        <family val="2"/>
      </rPr>
      <t>Category</t>
    </r>
  </si>
  <si>
    <r>
      <t>Embarcada -</t>
    </r>
    <r>
      <rPr>
        <sz val="12"/>
        <color indexed="8"/>
        <rFont val="Verdana"/>
        <family val="2"/>
      </rPr>
      <t xml:space="preserve"> Loaded</t>
    </r>
  </si>
  <si>
    <r>
      <t>Desembarcada -</t>
    </r>
    <r>
      <rPr>
        <sz val="12"/>
        <color indexed="8"/>
        <rFont val="Verdana"/>
        <family val="2"/>
      </rPr>
      <t xml:space="preserve"> Unloaded</t>
    </r>
  </si>
  <si>
    <r>
      <t xml:space="preserve">: MTI - </t>
    </r>
    <r>
      <rPr>
        <sz val="12"/>
        <rFont val="Verdana"/>
        <family val="2"/>
      </rPr>
      <t>Ministry of Transportation and Infrastructure (MTI).</t>
    </r>
  </si>
  <si>
    <r>
      <t>Internacional (miles de minutos)</t>
    </r>
    <r>
      <rPr>
        <vertAlign val="superscript"/>
        <sz val="12"/>
        <color indexed="56"/>
        <rFont val="Verdana"/>
        <family val="2"/>
      </rPr>
      <t>2/</t>
    </r>
    <r>
      <rPr>
        <sz val="12"/>
        <color indexed="56"/>
        <rFont val="Verdana"/>
        <family val="2"/>
      </rPr>
      <t xml:space="preserve"> -</t>
    </r>
    <r>
      <rPr>
        <sz val="12"/>
        <color indexed="8"/>
        <rFont val="Verdana"/>
        <family val="2"/>
      </rPr>
      <t xml:space="preserve"> International (thousand of minutes)</t>
    </r>
    <r>
      <rPr>
        <vertAlign val="superscript"/>
        <sz val="12"/>
        <color indexed="8"/>
        <rFont val="Verdana"/>
        <family val="2"/>
      </rPr>
      <t>2/</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</si>
  <si>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</si>
  <si>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</si>
  <si>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</si>
  <si>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</si>
  <si>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</si>
  <si>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</si>
  <si>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</si>
  <si>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</si>
  <si>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</si>
  <si>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</si>
  <si>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</si>
  <si>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</si>
  <si>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</si>
  <si>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</si>
  <si>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</si>
  <si>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</si>
  <si>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</si>
  <si>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</si>
  <si>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</si>
  <si>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</si>
  <si>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</si>
  <si>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</si>
  <si>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</si>
  <si>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</si>
  <si>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</si>
  <si>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</si>
  <si>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</si>
  <si>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</si>
  <si>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</si>
  <si>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</si>
  <si>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</si>
  <si>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</si>
  <si>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</si>
  <si>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</si>
  <si>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</si>
  <si>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</si>
  <si>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</si>
  <si>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</si>
  <si>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</si>
  <si>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</si>
  <si>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 xml:space="preserve"> 1960/61</t>
  </si>
  <si>
    <t xml:space="preserve"> 1961/62</t>
  </si>
  <si>
    <t xml:space="preserve"> 1962/63</t>
  </si>
  <si>
    <t xml:space="preserve"> 1963/64</t>
  </si>
  <si>
    <t xml:space="preserve"> 1964/65</t>
  </si>
  <si>
    <t xml:space="preserve"> 1965/66</t>
  </si>
  <si>
    <t xml:space="preserve"> 1966/67</t>
  </si>
  <si>
    <t xml:space="preserve"> 1967/68</t>
  </si>
  <si>
    <t xml:space="preserve"> 1968/69</t>
  </si>
  <si>
    <t xml:space="preserve"> 1969/70</t>
  </si>
  <si>
    <t xml:space="preserve"> 1970/71</t>
  </si>
  <si>
    <t xml:space="preserve"> 1971/72</t>
  </si>
  <si>
    <t xml:space="preserve"> 1972/73</t>
  </si>
  <si>
    <t xml:space="preserve"> 1973/74</t>
  </si>
  <si>
    <t xml:space="preserve"> 1974/75</t>
  </si>
  <si>
    <t xml:space="preserve"> 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</si>
  <si>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</si>
  <si>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</si>
  <si>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</si>
  <si>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</si>
  <si>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</si>
  <si>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</si>
  <si>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</si>
  <si>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</si>
  <si>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</si>
  <si>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</si>
  <si>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</si>
  <si>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</si>
  <si>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</si>
  <si>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</si>
  <si>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</si>
  <si>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</si>
  <si>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</si>
  <si>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</si>
  <si>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</si>
  <si>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</si>
  <si>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 xml:space="preserve"> 1996/97  </t>
  </si>
  <si>
    <t xml:space="preserve">  1997/98  </t>
  </si>
  <si>
    <t xml:space="preserve">  1998/99  </t>
  </si>
  <si>
    <t xml:space="preserve">  1994/95</t>
  </si>
  <si>
    <t xml:space="preserve">  1995/96</t>
  </si>
  <si>
    <t xml:space="preserve">1993 </t>
  </si>
  <si>
    <t>8</t>
  </si>
  <si>
    <t>9</t>
  </si>
  <si>
    <t>14</t>
  </si>
  <si>
    <t>18</t>
  </si>
  <si>
    <t>19</t>
  </si>
  <si>
    <t xml:space="preserve">             n.d.</t>
  </si>
  <si>
    <t xml:space="preserve">  2010/11 </t>
  </si>
  <si>
    <t xml:space="preserve">  2010/11</t>
  </si>
  <si>
    <t>3/</t>
  </si>
  <si>
    <r>
      <t xml:space="preserve">Inversión privada - </t>
    </r>
    <r>
      <rPr>
        <b/>
        <sz val="12"/>
        <rFont val="Verdana"/>
        <family val="2"/>
      </rPr>
      <t>Private gross capital formation</t>
    </r>
  </si>
  <si>
    <r>
      <t>Ajonjolí -</t>
    </r>
    <r>
      <rPr>
        <sz val="12"/>
        <color indexed="8"/>
        <rFont val="Verdana"/>
        <family val="2"/>
      </rPr>
      <t xml:space="preserve"> Sesame Seeds</t>
    </r>
  </si>
  <si>
    <r>
      <t>Otros -</t>
    </r>
    <r>
      <rPr>
        <sz val="12"/>
        <color indexed="8"/>
        <rFont val="Verdana"/>
        <family val="2"/>
      </rPr>
      <t xml:space="preserve"> Others</t>
    </r>
  </si>
  <si>
    <r>
      <t xml:space="preserve">: La telefonía nacional en 2009 se expresan en millones de minutos - </t>
    </r>
    <r>
      <rPr>
        <sz val="12"/>
        <rFont val="Verdana"/>
        <family val="2"/>
      </rPr>
      <t>Millions of minutes for year 2009 only.</t>
    </r>
  </si>
  <si>
    <r>
      <rPr>
        <sz val="12"/>
        <color indexed="56"/>
        <rFont val="Verdana"/>
        <family val="2"/>
      </rPr>
      <t>Cuadro</t>
    </r>
    <r>
      <rPr>
        <sz val="12"/>
        <color indexed="56"/>
        <rFont val="Verdana"/>
        <family val="2"/>
      </rPr>
      <t xml:space="preserve"> - </t>
    </r>
    <r>
      <rPr>
        <sz val="12"/>
        <rFont val="Verdana"/>
        <family val="2"/>
      </rPr>
      <t>Table</t>
    </r>
    <r>
      <rPr>
        <sz val="12"/>
        <color indexed="56"/>
        <rFont val="Verdana"/>
        <family val="2"/>
      </rPr>
      <t xml:space="preserve"> I-1</t>
    </r>
  </si>
  <si>
    <r>
      <rPr>
        <b/>
        <sz val="12"/>
        <color indexed="56"/>
        <rFont val="Verdana"/>
        <family val="2"/>
      </rPr>
      <t>Conceptos</t>
    </r>
    <r>
      <rPr>
        <b/>
        <sz val="12"/>
        <color indexed="56"/>
        <rFont val="Verdana"/>
        <family val="2"/>
      </rPr>
      <t xml:space="preserve"> -</t>
    </r>
    <r>
      <rPr>
        <b/>
        <sz val="12"/>
        <rFont val="Verdana"/>
        <family val="2"/>
      </rPr>
      <t xml:space="preserve"> Concepts</t>
    </r>
  </si>
  <si>
    <r>
      <rPr>
        <b/>
        <sz val="12"/>
        <color indexed="56"/>
        <rFont val="Verdana"/>
        <family val="2"/>
      </rPr>
      <t>Producto interno bruto</t>
    </r>
    <r>
      <rPr>
        <b/>
        <sz val="12"/>
        <color indexed="56"/>
        <rFont val="Verdana"/>
        <family val="2"/>
      </rPr>
      <t xml:space="preserve"> </t>
    </r>
    <r>
      <rPr>
        <b/>
        <sz val="12"/>
        <color indexed="56"/>
        <rFont val="Verdana"/>
        <family val="2"/>
      </rPr>
      <t xml:space="preserve">- </t>
    </r>
    <r>
      <rPr>
        <b/>
        <sz val="12"/>
        <color indexed="8"/>
        <rFont val="Verdana"/>
        <family val="2"/>
      </rPr>
      <t>Gross domestic product</t>
    </r>
  </si>
  <si>
    <r>
      <rPr>
        <sz val="12"/>
        <color indexed="56"/>
        <rFont val="Verdana"/>
        <family val="2"/>
      </rPr>
      <t>Más</t>
    </r>
    <r>
      <rPr>
        <sz val="12"/>
        <color indexed="56"/>
        <rFont val="Verdana"/>
        <family val="2"/>
      </rPr>
      <t xml:space="preserve"> - </t>
    </r>
    <r>
      <rPr>
        <sz val="12"/>
        <color indexed="8"/>
        <rFont val="Verdana"/>
        <family val="2"/>
      </rPr>
      <t>Plus</t>
    </r>
    <r>
      <rPr>
        <sz val="12"/>
        <color indexed="56"/>
        <rFont val="Verdana"/>
        <family val="2"/>
      </rPr>
      <t>:</t>
    </r>
    <r>
      <rPr>
        <sz val="12"/>
        <color indexed="56"/>
        <rFont val="Verdana"/>
        <family val="2"/>
      </rPr>
      <t xml:space="preserve"> Impuestos netos a los productos </t>
    </r>
    <r>
      <rPr>
        <sz val="12"/>
        <color indexed="56"/>
        <rFont val="Verdana"/>
        <family val="2"/>
      </rPr>
      <t xml:space="preserve">- </t>
    </r>
    <r>
      <rPr>
        <sz val="12"/>
        <color indexed="8"/>
        <rFont val="Verdana"/>
        <family val="2"/>
      </rPr>
      <t>Net taxes on products</t>
    </r>
  </si>
  <si>
    <r>
      <rPr>
        <b/>
        <sz val="12"/>
        <color indexed="56"/>
        <rFont val="Verdana"/>
        <family val="2"/>
      </rPr>
      <t>Total industrias más Gobierno</t>
    </r>
    <r>
      <rPr>
        <b/>
        <sz val="12"/>
        <color indexed="56"/>
        <rFont val="Verdana"/>
        <family val="2"/>
      </rPr>
      <t xml:space="preserve"> -  </t>
    </r>
    <r>
      <rPr>
        <b/>
        <sz val="12"/>
        <color indexed="8"/>
        <rFont val="Verdana"/>
        <family val="2"/>
      </rPr>
      <t>Industries plus Government</t>
    </r>
  </si>
  <si>
    <r>
      <rPr>
        <sz val="12"/>
        <color indexed="56"/>
        <rFont val="Verdana"/>
        <family val="2"/>
      </rPr>
      <t>Servicios del Gobierno General</t>
    </r>
    <r>
      <rPr>
        <sz val="12"/>
        <color indexed="56"/>
        <rFont val="Verdana"/>
        <family val="2"/>
      </rPr>
      <t xml:space="preserve"> -</t>
    </r>
    <r>
      <rPr>
        <sz val="12"/>
        <color indexed="8"/>
        <rFont val="Verdana"/>
        <family val="2"/>
      </rPr>
      <t xml:space="preserve"> General Government services</t>
    </r>
  </si>
  <si>
    <r>
      <rPr>
        <b/>
        <sz val="12"/>
        <color indexed="56"/>
        <rFont val="Verdana"/>
        <family val="2"/>
      </rPr>
      <t xml:space="preserve">Total industrias </t>
    </r>
    <r>
      <rPr>
        <b/>
        <sz val="12"/>
        <color indexed="56"/>
        <rFont val="Verdana"/>
        <family val="2"/>
      </rPr>
      <t xml:space="preserve">- </t>
    </r>
    <r>
      <rPr>
        <b/>
        <sz val="12"/>
        <color indexed="8"/>
        <rFont val="Verdana"/>
        <family val="2"/>
      </rPr>
      <t>All industries</t>
    </r>
  </si>
  <si>
    <r>
      <rPr>
        <sz val="12"/>
        <color indexed="56"/>
        <rFont val="Verdana"/>
        <family val="2"/>
      </rPr>
      <t xml:space="preserve">Agricultura, ganadería, silvicultura y pesca </t>
    </r>
    <r>
      <rPr>
        <sz val="12"/>
        <color indexed="56"/>
        <rFont val="Verdana"/>
        <family val="2"/>
      </rPr>
      <t xml:space="preserve">- </t>
    </r>
    <r>
      <rPr>
        <sz val="12"/>
        <color indexed="8"/>
        <rFont val="Verdana"/>
        <family val="2"/>
      </rPr>
      <t>Agriculture, livestock, forestry and fishing</t>
    </r>
  </si>
  <si>
    <r>
      <rPr>
        <sz val="12"/>
        <color indexed="56"/>
        <rFont val="Verdana"/>
        <family val="2"/>
      </rPr>
      <t>Explotación de minas y canteras</t>
    </r>
    <r>
      <rPr>
        <sz val="12"/>
        <color indexed="56"/>
        <rFont val="Verdana"/>
        <family val="2"/>
      </rPr>
      <t xml:space="preserve"> - </t>
    </r>
    <r>
      <rPr>
        <sz val="12"/>
        <color indexed="8"/>
        <rFont val="Verdana"/>
        <family val="2"/>
      </rPr>
      <t xml:space="preserve"> Mining and quarrying</t>
    </r>
  </si>
  <si>
    <r>
      <rPr>
        <sz val="12"/>
        <color indexed="56"/>
        <rFont val="Verdana"/>
        <family val="2"/>
      </rPr>
      <t>Industrias manufactureras</t>
    </r>
    <r>
      <rPr>
        <sz val="12"/>
        <color indexed="56"/>
        <rFont val="Verdana"/>
        <family val="2"/>
      </rPr>
      <t xml:space="preserve"> - </t>
    </r>
    <r>
      <rPr>
        <sz val="12"/>
        <color indexed="8"/>
        <rFont val="Verdana"/>
        <family val="2"/>
      </rPr>
      <t>Manufacturing</t>
    </r>
  </si>
  <si>
    <r>
      <rPr>
        <sz val="12"/>
        <color indexed="56"/>
        <rFont val="Verdana"/>
        <family val="2"/>
      </rPr>
      <t>Electricidad, agua y alcantarillado</t>
    </r>
    <r>
      <rPr>
        <sz val="12"/>
        <color indexed="56"/>
        <rFont val="Verdana"/>
        <family val="2"/>
      </rPr>
      <t xml:space="preserve">  - </t>
    </r>
    <r>
      <rPr>
        <sz val="12"/>
        <color indexed="8"/>
        <rFont val="Verdana"/>
        <family val="2"/>
      </rPr>
      <t>Electricity, gas and water supply</t>
    </r>
  </si>
  <si>
    <r>
      <rPr>
        <sz val="12"/>
        <color indexed="56"/>
        <rFont val="Verdana"/>
        <family val="2"/>
      </rPr>
      <t xml:space="preserve">Construcción </t>
    </r>
    <r>
      <rPr>
        <sz val="12"/>
        <color indexed="56"/>
        <rFont val="Verdana"/>
        <family val="2"/>
      </rPr>
      <t xml:space="preserve">- </t>
    </r>
    <r>
      <rPr>
        <sz val="12"/>
        <color indexed="8"/>
        <rFont val="Verdana"/>
        <family val="2"/>
      </rPr>
      <t>Construction</t>
    </r>
  </si>
  <si>
    <r>
      <rPr>
        <sz val="12"/>
        <color indexed="56"/>
        <rFont val="Verdana"/>
        <family val="2"/>
      </rPr>
      <t>Comercio, hoteles y restaurantes</t>
    </r>
    <r>
      <rPr>
        <sz val="12"/>
        <color indexed="56"/>
        <rFont val="Verdana"/>
        <family val="2"/>
      </rPr>
      <t xml:space="preserve"> - </t>
    </r>
    <r>
      <rPr>
        <sz val="12"/>
        <color indexed="8"/>
        <rFont val="Verdana"/>
        <family val="2"/>
      </rPr>
      <t>Trade, hotels and restaurants</t>
    </r>
  </si>
  <si>
    <r>
      <rPr>
        <sz val="12"/>
        <color indexed="56"/>
        <rFont val="Verdana"/>
        <family val="2"/>
      </rPr>
      <t>Transporte y comunicaciones</t>
    </r>
    <r>
      <rPr>
        <sz val="12"/>
        <color indexed="56"/>
        <rFont val="Verdana"/>
        <family val="2"/>
      </rPr>
      <t xml:space="preserve"> -</t>
    </r>
    <r>
      <rPr>
        <sz val="12"/>
        <color indexed="8"/>
        <rFont val="Verdana"/>
        <family val="2"/>
      </rPr>
      <t xml:space="preserve"> Transport and communication</t>
    </r>
  </si>
  <si>
    <r>
      <rPr>
        <sz val="12"/>
        <color indexed="56"/>
        <rFont val="Verdana"/>
        <family val="2"/>
      </rPr>
      <t>Servicios de intermediación financiera y conexos</t>
    </r>
    <r>
      <rPr>
        <sz val="12"/>
        <color indexed="56"/>
        <rFont val="Verdana"/>
        <family val="2"/>
      </rPr>
      <t xml:space="preserve"> - </t>
    </r>
    <r>
      <rPr>
        <sz val="12"/>
        <color indexed="8"/>
        <rFont val="Verdana"/>
        <family val="2"/>
      </rPr>
      <t>Financial intermediation</t>
    </r>
  </si>
  <si>
    <r>
      <rPr>
        <sz val="12"/>
        <color indexed="56"/>
        <rFont val="Verdana"/>
        <family val="2"/>
      </rPr>
      <t>Propiedad de vivienda</t>
    </r>
    <r>
      <rPr>
        <sz val="12"/>
        <color indexed="56"/>
        <rFont val="Verdana"/>
        <family val="2"/>
      </rPr>
      <t xml:space="preserve"> - </t>
    </r>
    <r>
      <rPr>
        <sz val="12"/>
        <color indexed="8"/>
        <rFont val="Verdana"/>
        <family val="2"/>
      </rPr>
      <t>Housing</t>
    </r>
  </si>
  <si>
    <r>
      <rPr>
        <sz val="12"/>
        <color indexed="56"/>
        <rFont val="Verdana"/>
        <family val="2"/>
      </rPr>
      <t>:</t>
    </r>
    <r>
      <rPr>
        <sz val="12"/>
        <color indexed="56"/>
        <rFont val="Verdana"/>
        <family val="2"/>
      </rPr>
      <t xml:space="preserve"> Incluye educación y salud de mercado y otros servicios</t>
    </r>
    <r>
      <rPr>
        <sz val="12"/>
        <color indexed="56"/>
        <rFont val="Verdana"/>
        <family val="2"/>
      </rPr>
      <t xml:space="preserve"> -  </t>
    </r>
    <r>
      <rPr>
        <sz val="12"/>
        <color indexed="8"/>
        <rFont val="Verdana"/>
        <family val="2"/>
      </rPr>
      <t xml:space="preserve">Includes private health and education and other services. </t>
    </r>
  </si>
  <si>
    <r>
      <rPr>
        <sz val="12"/>
        <color indexed="56"/>
        <rFont val="Verdana"/>
        <family val="2"/>
      </rPr>
      <t xml:space="preserve">: </t>
    </r>
    <r>
      <rPr>
        <sz val="12"/>
        <color indexed="56"/>
        <rFont val="Verdana"/>
        <family val="2"/>
      </rPr>
      <t>Preliminar</t>
    </r>
    <r>
      <rPr>
        <sz val="12"/>
        <color indexed="56"/>
        <rFont val="Verdana"/>
        <family val="2"/>
      </rPr>
      <t xml:space="preserve"> -</t>
    </r>
    <r>
      <rPr>
        <sz val="12"/>
        <color indexed="8"/>
        <rFont val="Verdana"/>
        <family val="2"/>
      </rPr>
      <t xml:space="preserve"> Preliminary.</t>
    </r>
  </si>
  <si>
    <r>
      <rPr>
        <sz val="12"/>
        <color indexed="56"/>
        <rFont val="Verdana"/>
        <family val="2"/>
      </rPr>
      <t>:</t>
    </r>
    <r>
      <rPr>
        <sz val="12"/>
        <color indexed="56"/>
        <rFont val="Verdana"/>
        <family val="2"/>
      </rPr>
      <t xml:space="preserve"> Estimado </t>
    </r>
    <r>
      <rPr>
        <sz val="12"/>
        <color indexed="56"/>
        <rFont val="Verdana"/>
        <family val="2"/>
      </rPr>
      <t>-</t>
    </r>
    <r>
      <rPr>
        <sz val="12"/>
        <color indexed="8"/>
        <rFont val="Verdana"/>
        <family val="2"/>
      </rPr>
      <t xml:space="preserve"> Estimated.</t>
    </r>
  </si>
  <si>
    <r>
      <t xml:space="preserve">: </t>
    </r>
    <r>
      <rPr>
        <sz val="12"/>
        <color indexed="56"/>
        <rFont val="Verdana"/>
        <family val="2"/>
      </rPr>
      <t>A partir de 2006, las imputaciones bancarias se distribuyen por actividad</t>
    </r>
    <r>
      <rPr>
        <sz val="12"/>
        <color indexed="56"/>
        <rFont val="Verdana"/>
        <family val="2"/>
      </rPr>
      <t xml:space="preserve">  - </t>
    </r>
    <r>
      <rPr>
        <sz val="12"/>
        <rFont val="Verdana"/>
        <family val="2"/>
      </rPr>
      <t>From 2006 the bank charges are distributed by activities.</t>
    </r>
  </si>
  <si>
    <r>
      <rPr>
        <sz val="12"/>
        <color indexed="56"/>
        <rFont val="Verdana"/>
        <family val="2"/>
      </rPr>
      <t xml:space="preserve">Nota </t>
    </r>
    <r>
      <rPr>
        <sz val="12"/>
        <color indexed="56"/>
        <rFont val="Verdana"/>
        <family val="2"/>
      </rPr>
      <t>-</t>
    </r>
    <r>
      <rPr>
        <sz val="12"/>
        <color indexed="8"/>
        <rFont val="Verdana"/>
        <family val="2"/>
      </rPr>
      <t xml:space="preserve"> Note</t>
    </r>
  </si>
  <si>
    <r>
      <rPr>
        <sz val="12"/>
        <color indexed="56"/>
        <rFont val="Verdana"/>
        <family val="2"/>
      </rPr>
      <t xml:space="preserve">Fuente </t>
    </r>
    <r>
      <rPr>
        <sz val="12"/>
        <color indexed="56"/>
        <rFont val="Verdana"/>
        <family val="2"/>
      </rPr>
      <t>-</t>
    </r>
    <r>
      <rPr>
        <sz val="12"/>
        <color indexed="8"/>
        <rFont val="Verdana"/>
        <family val="2"/>
      </rPr>
      <t xml:space="preserve"> Source</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</si>
  <si>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I-2</t>
    </r>
  </si>
  <si>
    <r>
      <rPr>
        <b/>
        <sz val="12"/>
        <color indexed="56"/>
        <rFont val="Verdana"/>
        <family val="2"/>
      </rPr>
      <t>Producto interno bruto: enfoque de la producción</t>
    </r>
    <r>
      <rPr>
        <b/>
        <sz val="12"/>
        <color indexed="56"/>
        <rFont val="Verdana"/>
        <family val="2"/>
      </rPr>
      <t xml:space="preserve"> -</t>
    </r>
    <r>
      <rPr>
        <b/>
        <sz val="12"/>
        <color indexed="8"/>
        <rFont val="Verdana"/>
        <family val="2"/>
      </rPr>
      <t xml:space="preserve"> Gross domestic product: production approach </t>
    </r>
  </si>
  <si>
    <r>
      <rPr>
        <i/>
        <sz val="12"/>
        <color indexed="56"/>
        <rFont val="Verdana"/>
        <family val="2"/>
      </rPr>
      <t>(tasas de crecimiento</t>
    </r>
    <r>
      <rPr>
        <i/>
        <sz val="12"/>
        <color indexed="56"/>
        <rFont val="Verdana"/>
        <family val="2"/>
      </rPr>
      <t xml:space="preserve"> -</t>
    </r>
    <r>
      <rPr>
        <i/>
        <sz val="12"/>
        <color indexed="8"/>
        <rFont val="Verdana"/>
        <family val="2"/>
      </rPr>
      <t xml:space="preserve"> Growth rate</t>
    </r>
    <r>
      <rPr>
        <i/>
        <sz val="12"/>
        <color indexed="56"/>
        <rFont val="Verdana"/>
        <family val="2"/>
      </rPr>
      <t>)</t>
    </r>
  </si>
  <si>
    <r>
      <rPr>
        <b/>
        <sz val="12"/>
        <color indexed="56"/>
        <rFont val="Verdana"/>
        <family val="2"/>
      </rPr>
      <t xml:space="preserve">Conceptos </t>
    </r>
    <r>
      <rPr>
        <b/>
        <sz val="12"/>
        <color indexed="56"/>
        <rFont val="Verdana"/>
        <family val="2"/>
      </rPr>
      <t>-</t>
    </r>
    <r>
      <rPr>
        <b/>
        <sz val="12"/>
        <rFont val="Verdana"/>
        <family val="2"/>
      </rPr>
      <t xml:space="preserve"> Concepts</t>
    </r>
  </si>
  <si>
    <r>
      <t xml:space="preserve">  </t>
    </r>
    <r>
      <rPr>
        <b/>
        <sz val="12"/>
        <color indexed="56"/>
        <rFont val="Verdana"/>
        <family val="2"/>
      </rPr>
      <t xml:space="preserve">   Producto interno bruto</t>
    </r>
    <r>
      <rPr>
        <b/>
        <sz val="12"/>
        <color indexed="56"/>
        <rFont val="Verdana"/>
        <family val="2"/>
      </rPr>
      <t xml:space="preserve"> - Gross domestic product</t>
    </r>
  </si>
  <si>
    <r>
      <rPr>
        <sz val="12"/>
        <color indexed="56"/>
        <rFont val="Verdana"/>
        <family val="2"/>
      </rPr>
      <t>Más</t>
    </r>
    <r>
      <rPr>
        <sz val="12"/>
        <color indexed="56"/>
        <rFont val="Verdana"/>
        <family val="2"/>
      </rPr>
      <t xml:space="preserve"> - </t>
    </r>
    <r>
      <rPr>
        <sz val="12"/>
        <rFont val="Verdana"/>
        <family val="2"/>
      </rPr>
      <t>P</t>
    </r>
    <r>
      <rPr>
        <sz val="12"/>
        <color indexed="8"/>
        <rFont val="Verdana"/>
        <family val="2"/>
      </rPr>
      <t>lus</t>
    </r>
    <r>
      <rPr>
        <sz val="12"/>
        <color indexed="56"/>
        <rFont val="Verdana"/>
        <family val="2"/>
      </rPr>
      <t>:</t>
    </r>
    <r>
      <rPr>
        <sz val="12"/>
        <color indexed="56"/>
        <rFont val="Verdana"/>
        <family val="2"/>
      </rPr>
      <t xml:space="preserve"> Impuestos netos a los productos </t>
    </r>
    <r>
      <rPr>
        <sz val="12"/>
        <color indexed="56"/>
        <rFont val="Verdana"/>
        <family val="2"/>
      </rPr>
      <t xml:space="preserve">- </t>
    </r>
    <r>
      <rPr>
        <sz val="12"/>
        <color indexed="8"/>
        <rFont val="Verdana"/>
        <family val="2"/>
      </rPr>
      <t>Net taxes on products</t>
    </r>
  </si>
  <si>
    <r>
      <rPr>
        <b/>
        <sz val="12"/>
        <color indexed="56"/>
        <rFont val="Verdana"/>
        <family val="2"/>
      </rPr>
      <t>Total industrias más Gobierno</t>
    </r>
    <r>
      <rPr>
        <b/>
        <sz val="12"/>
        <color indexed="56"/>
        <rFont val="Verdana"/>
        <family val="2"/>
      </rPr>
      <t xml:space="preserve"> -</t>
    </r>
    <r>
      <rPr>
        <b/>
        <sz val="12"/>
        <color indexed="8"/>
        <rFont val="Verdana"/>
        <family val="2"/>
      </rPr>
      <t xml:space="preserve">  Industries plus Government</t>
    </r>
  </si>
  <si>
    <r>
      <rPr>
        <sz val="12"/>
        <color indexed="56"/>
        <rFont val="Verdana"/>
        <family val="2"/>
      </rPr>
      <t xml:space="preserve">Servicios del Gobierno General  </t>
    </r>
    <r>
      <rPr>
        <sz val="12"/>
        <color indexed="56"/>
        <rFont val="Verdana"/>
        <family val="2"/>
      </rPr>
      <t xml:space="preserve">- </t>
    </r>
    <r>
      <rPr>
        <sz val="12"/>
        <color indexed="8"/>
        <rFont val="Verdana"/>
        <family val="2"/>
      </rPr>
      <t>General Government services</t>
    </r>
  </si>
  <si>
    <r>
      <rPr>
        <b/>
        <sz val="12"/>
        <color indexed="56"/>
        <rFont val="Verdana"/>
        <family val="2"/>
      </rPr>
      <t>Total industrias</t>
    </r>
    <r>
      <rPr>
        <b/>
        <sz val="12"/>
        <color indexed="56"/>
        <rFont val="Verdana"/>
        <family val="2"/>
      </rPr>
      <t xml:space="preserve"> - </t>
    </r>
    <r>
      <rPr>
        <b/>
        <sz val="12"/>
        <color indexed="8"/>
        <rFont val="Verdana"/>
        <family val="2"/>
      </rPr>
      <t xml:space="preserve">All industries </t>
    </r>
  </si>
  <si>
    <r>
      <rPr>
        <sz val="12"/>
        <color indexed="56"/>
        <rFont val="Verdana"/>
        <family val="2"/>
      </rPr>
      <t>Agricultura, ganadería, silvicultura y pesca</t>
    </r>
    <r>
      <rPr>
        <sz val="12"/>
        <color indexed="56"/>
        <rFont val="Verdana"/>
        <family val="2"/>
      </rPr>
      <t xml:space="preserve">  - </t>
    </r>
    <r>
      <rPr>
        <sz val="12"/>
        <color indexed="8"/>
        <rFont val="Verdana"/>
        <family val="2"/>
      </rPr>
      <t>Agriculture, livestock, forestry and fishing</t>
    </r>
  </si>
  <si>
    <r>
      <rPr>
        <sz val="12"/>
        <color indexed="56"/>
        <rFont val="Verdana"/>
        <family val="2"/>
      </rPr>
      <t>Explotación de minas y canteras</t>
    </r>
    <r>
      <rPr>
        <sz val="12"/>
        <color indexed="56"/>
        <rFont val="Verdana"/>
        <family val="2"/>
      </rPr>
      <t xml:space="preserve">  - </t>
    </r>
    <r>
      <rPr>
        <sz val="12"/>
        <color indexed="8"/>
        <rFont val="Verdana"/>
        <family val="2"/>
      </rPr>
      <t>Mining and quarrying</t>
    </r>
  </si>
  <si>
    <r>
      <rPr>
        <sz val="12"/>
        <color indexed="56"/>
        <rFont val="Verdana"/>
        <family val="2"/>
      </rPr>
      <t>Industrias manufactureras</t>
    </r>
    <r>
      <rPr>
        <sz val="12"/>
        <color indexed="56"/>
        <rFont val="Verdana"/>
        <family val="2"/>
      </rPr>
      <t xml:space="preserve">  - </t>
    </r>
    <r>
      <rPr>
        <sz val="12"/>
        <color indexed="8"/>
        <rFont val="Verdana"/>
        <family val="2"/>
      </rPr>
      <t>Manufacturing</t>
    </r>
  </si>
  <si>
    <r>
      <rPr>
        <sz val="12"/>
        <color indexed="56"/>
        <rFont val="Verdana"/>
        <family val="2"/>
      </rPr>
      <t>Electricidad, agua y alcantarillado</t>
    </r>
    <r>
      <rPr>
        <sz val="12"/>
        <color indexed="56"/>
        <rFont val="Verdana"/>
        <family val="2"/>
      </rPr>
      <t xml:space="preserve"> - </t>
    </r>
    <r>
      <rPr>
        <sz val="12"/>
        <color indexed="8"/>
        <rFont val="Verdana"/>
        <family val="2"/>
      </rPr>
      <t>Electricity, gas and water supply</t>
    </r>
  </si>
  <si>
    <r>
      <rPr>
        <sz val="12"/>
        <color indexed="56"/>
        <rFont val="Verdana"/>
        <family val="2"/>
      </rPr>
      <t>Construcción</t>
    </r>
    <r>
      <rPr>
        <sz val="12"/>
        <color indexed="56"/>
        <rFont val="Verdana"/>
        <family val="2"/>
      </rPr>
      <t xml:space="preserve"> -</t>
    </r>
    <r>
      <rPr>
        <sz val="12"/>
        <color indexed="8"/>
        <rFont val="Verdana"/>
        <family val="2"/>
      </rPr>
      <t xml:space="preserve"> Construction</t>
    </r>
  </si>
  <si>
    <r>
      <rPr>
        <sz val="12"/>
        <color indexed="56"/>
        <rFont val="Verdana"/>
        <family val="2"/>
      </rPr>
      <t>Comercio, hoteles y restaurantes</t>
    </r>
    <r>
      <rPr>
        <sz val="12"/>
        <color indexed="56"/>
        <rFont val="Verdana"/>
        <family val="2"/>
      </rPr>
      <t xml:space="preserve">  - </t>
    </r>
    <r>
      <rPr>
        <sz val="12"/>
        <color indexed="8"/>
        <rFont val="Verdana"/>
        <family val="2"/>
      </rPr>
      <t>Trade, hotels and restaurants</t>
    </r>
  </si>
  <si>
    <r>
      <rPr>
        <sz val="12"/>
        <color indexed="56"/>
        <rFont val="Verdana"/>
        <family val="2"/>
      </rPr>
      <t>Transporte y comunicacione</t>
    </r>
    <r>
      <rPr>
        <sz val="12"/>
        <color indexed="56"/>
        <rFont val="Verdana"/>
        <family val="2"/>
      </rPr>
      <t xml:space="preserve">s  - </t>
    </r>
    <r>
      <rPr>
        <sz val="12"/>
        <color indexed="8"/>
        <rFont val="Verdana"/>
        <family val="2"/>
      </rPr>
      <t>Transport and communication</t>
    </r>
  </si>
  <si>
    <r>
      <rPr>
        <sz val="12"/>
        <color indexed="56"/>
        <rFont val="Verdana"/>
        <family val="2"/>
      </rPr>
      <t xml:space="preserve">Servicios del Gobierno General </t>
    </r>
    <r>
      <rPr>
        <sz val="12"/>
        <color indexed="56"/>
        <rFont val="Verdana"/>
        <family val="2"/>
      </rPr>
      <t xml:space="preserve"> - </t>
    </r>
    <r>
      <rPr>
        <sz val="12"/>
        <color indexed="8"/>
        <rFont val="Verdana"/>
        <family val="2"/>
      </rPr>
      <t>General Government services</t>
    </r>
  </si>
  <si>
    <r>
      <t xml:space="preserve">: </t>
    </r>
    <r>
      <rPr>
        <sz val="12"/>
        <color indexed="56"/>
        <rFont val="Verdana"/>
        <family val="2"/>
      </rPr>
      <t>Incluye educación y salud de mercado y otros servicios</t>
    </r>
    <r>
      <rPr>
        <sz val="12"/>
        <color indexed="56"/>
        <rFont val="Verdana"/>
        <family val="2"/>
      </rPr>
      <t xml:space="preserve"> -</t>
    </r>
    <r>
      <rPr>
        <sz val="12"/>
        <color indexed="8"/>
        <rFont val="Verdana"/>
        <family val="2"/>
      </rPr>
      <t xml:space="preserve"> Includes private health and education and other services. </t>
    </r>
  </si>
  <si>
    <r>
      <rPr>
        <sz val="12"/>
        <color indexed="56"/>
        <rFont val="Verdana"/>
        <family val="2"/>
      </rPr>
      <t xml:space="preserve">: </t>
    </r>
    <r>
      <rPr>
        <sz val="12"/>
        <color indexed="56"/>
        <rFont val="Verdana"/>
        <family val="2"/>
      </rPr>
      <t>Estimado</t>
    </r>
    <r>
      <rPr>
        <sz val="12"/>
        <color indexed="56"/>
        <rFont val="Verdana"/>
        <family val="2"/>
      </rPr>
      <t xml:space="preserve"> -</t>
    </r>
    <r>
      <rPr>
        <sz val="12"/>
        <color indexed="8"/>
        <rFont val="Verdana"/>
        <family val="2"/>
      </rPr>
      <t xml:space="preserve"> Estimated.</t>
    </r>
  </si>
  <si>
    <r>
      <t xml:space="preserve">: </t>
    </r>
    <r>
      <rPr>
        <sz val="12"/>
        <color indexed="56"/>
        <rFont val="Verdana"/>
        <family val="2"/>
      </rPr>
      <t>A partir de 2006, las imputaciones bancarias se distribuyen por actividad economica</t>
    </r>
    <r>
      <rPr>
        <sz val="12"/>
        <color indexed="56"/>
        <rFont val="Verdana"/>
        <family val="2"/>
      </rPr>
      <t xml:space="preserve"> - </t>
    </r>
    <r>
      <rPr>
        <sz val="12"/>
        <rFont val="Verdana"/>
        <family val="2"/>
      </rPr>
      <t>From 2006 the bank charges are distributed by economic activities.</t>
    </r>
  </si>
  <si>
    <r>
      <rPr>
        <sz val="12"/>
        <color indexed="56"/>
        <rFont val="Verdana"/>
        <family val="2"/>
      </rPr>
      <t>Nota</t>
    </r>
    <r>
      <rPr>
        <sz val="12"/>
        <color indexed="56"/>
        <rFont val="Verdana"/>
        <family val="2"/>
      </rPr>
      <t xml:space="preserve"> -</t>
    </r>
    <r>
      <rPr>
        <sz val="12"/>
        <color indexed="8"/>
        <rFont val="Verdana"/>
        <family val="2"/>
      </rPr>
      <t xml:space="preserve"> Note</t>
    </r>
  </si>
  <si>
    <r>
      <rPr>
        <sz val="12"/>
        <color indexed="56"/>
        <rFont val="Verdana"/>
        <family val="2"/>
      </rPr>
      <t>Fuente</t>
    </r>
    <r>
      <rPr>
        <sz val="12"/>
        <color indexed="56"/>
        <rFont val="Verdana"/>
        <family val="2"/>
      </rPr>
      <t xml:space="preserve"> -</t>
    </r>
    <r>
      <rPr>
        <sz val="12"/>
        <color indexed="8"/>
        <rFont val="Verdana"/>
        <family val="2"/>
      </rPr>
      <t xml:space="preserve"> Source</t>
    </r>
  </si>
  <si>
    <r>
      <t>C</t>
    </r>
    <r>
      <rPr>
        <sz val="12"/>
        <color indexed="56"/>
        <rFont val="Verdana"/>
        <family val="2"/>
      </rPr>
      <t xml:space="preserve">uadro </t>
    </r>
    <r>
      <rPr>
        <sz val="12"/>
        <color indexed="56"/>
        <rFont val="Verdana"/>
        <family val="2"/>
      </rPr>
      <t xml:space="preserve">- </t>
    </r>
    <r>
      <rPr>
        <sz val="12"/>
        <rFont val="Verdana"/>
        <family val="2"/>
      </rPr>
      <t xml:space="preserve">Table </t>
    </r>
    <r>
      <rPr>
        <sz val="12"/>
        <color indexed="56"/>
        <rFont val="Verdana"/>
        <family val="2"/>
      </rPr>
      <t>I-3</t>
    </r>
  </si>
  <si>
    <r>
      <rPr>
        <i/>
        <sz val="12"/>
        <color indexed="56"/>
        <rFont val="Verdana"/>
        <family val="2"/>
      </rPr>
      <t>(millones de córdobas</t>
    </r>
    <r>
      <rPr>
        <i/>
        <sz val="12"/>
        <color indexed="56"/>
        <rFont val="Verdana"/>
        <family val="2"/>
      </rPr>
      <t xml:space="preserve"> -</t>
    </r>
    <r>
      <rPr>
        <i/>
        <sz val="12"/>
        <color indexed="8"/>
        <rFont val="Verdana"/>
        <family val="2"/>
      </rPr>
      <t xml:space="preserve"> millions of cordobas</t>
    </r>
    <r>
      <rPr>
        <i/>
        <sz val="12"/>
        <color indexed="56"/>
        <rFont val="Verdana"/>
        <family val="2"/>
      </rPr>
      <t>)</t>
    </r>
  </si>
  <si>
    <r>
      <rPr>
        <b/>
        <sz val="12"/>
        <color indexed="56"/>
        <rFont val="Verdana"/>
        <family val="2"/>
      </rPr>
      <t>Conceptos -</t>
    </r>
    <r>
      <rPr>
        <b/>
        <sz val="12"/>
        <rFont val="Verdana"/>
        <family val="2"/>
      </rPr>
      <t xml:space="preserve"> Concepts</t>
    </r>
  </si>
  <si>
    <r>
      <rPr>
        <b/>
        <sz val="12"/>
        <color indexed="56"/>
        <rFont val="Verdana"/>
        <family val="2"/>
      </rPr>
      <t>Producto interno bruto</t>
    </r>
    <r>
      <rPr>
        <b/>
        <sz val="12"/>
        <color indexed="56"/>
        <rFont val="Verdana"/>
        <family val="2"/>
      </rPr>
      <t xml:space="preserve"> - </t>
    </r>
    <r>
      <rPr>
        <b/>
        <sz val="12"/>
        <color indexed="8"/>
        <rFont val="Verdana"/>
        <family val="2"/>
      </rPr>
      <t>Gross domestic product</t>
    </r>
  </si>
  <si>
    <r>
      <rPr>
        <sz val="12"/>
        <color indexed="56"/>
        <rFont val="Verdana"/>
        <family val="2"/>
      </rPr>
      <t>Servicios del Gobierno Genera</t>
    </r>
    <r>
      <rPr>
        <sz val="12"/>
        <color indexed="56"/>
        <rFont val="Verdana"/>
        <family val="2"/>
      </rPr>
      <t xml:space="preserve">l - </t>
    </r>
    <r>
      <rPr>
        <sz val="12"/>
        <color indexed="8"/>
        <rFont val="Verdana"/>
        <family val="2"/>
      </rPr>
      <t>General Government services</t>
    </r>
  </si>
  <si>
    <r>
      <rPr>
        <sz val="12"/>
        <color indexed="56"/>
        <rFont val="Verdana"/>
        <family val="2"/>
      </rPr>
      <t>Explotación de minas y canteras</t>
    </r>
    <r>
      <rPr>
        <sz val="12"/>
        <color indexed="56"/>
        <rFont val="Verdana"/>
        <family val="2"/>
      </rPr>
      <t xml:space="preserve"> - </t>
    </r>
    <r>
      <rPr>
        <sz val="12"/>
        <color indexed="8"/>
        <rFont val="Verdana"/>
        <family val="2"/>
      </rPr>
      <t>Mining and quarrying</t>
    </r>
  </si>
  <si>
    <r>
      <rPr>
        <sz val="12"/>
        <color indexed="56"/>
        <rFont val="Verdana"/>
        <family val="2"/>
      </rPr>
      <t>Construcción</t>
    </r>
    <r>
      <rPr>
        <sz val="12"/>
        <color indexed="56"/>
        <rFont val="Verdana"/>
        <family val="2"/>
      </rPr>
      <t xml:space="preserve"> - </t>
    </r>
    <r>
      <rPr>
        <sz val="12"/>
        <color indexed="8"/>
        <rFont val="Verdana"/>
        <family val="2"/>
      </rPr>
      <t>Construction</t>
    </r>
  </si>
  <si>
    <r>
      <rPr>
        <sz val="12"/>
        <color indexed="56"/>
        <rFont val="Verdana"/>
        <family val="2"/>
      </rPr>
      <t>Comercio, hoteles y restaurantes</t>
    </r>
    <r>
      <rPr>
        <sz val="12"/>
        <color indexed="56"/>
        <rFont val="Verdana"/>
        <family val="2"/>
      </rPr>
      <t xml:space="preserve"> -</t>
    </r>
    <r>
      <rPr>
        <sz val="12"/>
        <color indexed="8"/>
        <rFont val="Verdana"/>
        <family val="2"/>
      </rPr>
      <t xml:space="preserve"> Trade, hotels and restaurants</t>
    </r>
  </si>
  <si>
    <r>
      <rPr>
        <sz val="12"/>
        <color indexed="56"/>
        <rFont val="Verdana"/>
        <family val="2"/>
      </rPr>
      <t>Servicios de intermediación financiera y conexos</t>
    </r>
    <r>
      <rPr>
        <sz val="12"/>
        <color indexed="56"/>
        <rFont val="Verdana"/>
        <family val="2"/>
      </rPr>
      <t xml:space="preserve"> -</t>
    </r>
    <r>
      <rPr>
        <sz val="12"/>
        <color indexed="8"/>
        <rFont val="Verdana"/>
        <family val="2"/>
      </rPr>
      <t xml:space="preserve"> Financial intermediation</t>
    </r>
  </si>
  <si>
    <r>
      <rPr>
        <sz val="12"/>
        <color indexed="56"/>
        <rFont val="Verdana"/>
        <family val="2"/>
      </rPr>
      <t>Propiedad de vivienda</t>
    </r>
    <r>
      <rPr>
        <sz val="12"/>
        <color indexed="56"/>
        <rFont val="Verdana"/>
        <family val="2"/>
      </rPr>
      <t xml:space="preserve"> -</t>
    </r>
    <r>
      <rPr>
        <sz val="12"/>
        <color indexed="8"/>
        <rFont val="Verdana"/>
        <family val="2"/>
      </rPr>
      <t xml:space="preserve"> Housing</t>
    </r>
  </si>
  <si>
    <r>
      <rPr>
        <sz val="12"/>
        <color indexed="56"/>
        <rFont val="Verdana"/>
        <family val="2"/>
      </rPr>
      <t xml:space="preserve">Servicios del Gobierno General </t>
    </r>
    <r>
      <rPr>
        <sz val="12"/>
        <color indexed="56"/>
        <rFont val="Verdana"/>
        <family val="2"/>
      </rPr>
      <t xml:space="preserve">- </t>
    </r>
    <r>
      <rPr>
        <sz val="12"/>
        <color indexed="8"/>
        <rFont val="Verdana"/>
        <family val="2"/>
      </rPr>
      <t>General Government services</t>
    </r>
  </si>
  <si>
    <r>
      <t>:</t>
    </r>
    <r>
      <rPr>
        <sz val="12"/>
        <color indexed="56"/>
        <rFont val="Verdana"/>
        <family val="2"/>
      </rPr>
      <t xml:space="preserve"> 1988 - 1990 córdobas nuevos</t>
    </r>
    <r>
      <rPr>
        <sz val="12"/>
        <color indexed="8"/>
        <rFont val="Verdana"/>
        <family val="2"/>
      </rPr>
      <t xml:space="preserve"> - new cordobas.</t>
    </r>
  </si>
  <si>
    <r>
      <rPr>
        <sz val="12"/>
        <color indexed="56"/>
        <rFont val="Verdana"/>
        <family val="2"/>
      </rPr>
      <t>Fuente</t>
    </r>
    <r>
      <rPr>
        <sz val="12"/>
        <color indexed="56"/>
        <rFont val="Verdana"/>
        <family val="2"/>
      </rPr>
      <t xml:space="preserve"> -</t>
    </r>
    <r>
      <rPr>
        <sz val="12"/>
        <color indexed="8"/>
        <rFont val="Verdana"/>
        <family val="2"/>
      </rPr>
      <t xml:space="preserve"> Source</t>
    </r>
  </si>
  <si>
    <r>
      <rPr>
        <sz val="12"/>
        <color indexed="56"/>
        <rFont val="Verdana"/>
        <family val="2"/>
      </rPr>
      <t>Cuadro</t>
    </r>
    <r>
      <rPr>
        <sz val="12"/>
        <color indexed="56"/>
        <rFont val="Verdana"/>
        <family val="2"/>
      </rPr>
      <t xml:space="preserve"> </t>
    </r>
    <r>
      <rPr>
        <sz val="12"/>
        <color indexed="62"/>
        <rFont val="Verdana"/>
        <family val="2"/>
      </rPr>
      <t>-</t>
    </r>
    <r>
      <rPr>
        <sz val="12"/>
        <color indexed="8"/>
        <rFont val="Verdana"/>
        <family val="2"/>
      </rPr>
      <t xml:space="preserve"> Table</t>
    </r>
    <r>
      <rPr>
        <sz val="12"/>
        <color indexed="56"/>
        <rFont val="Verdana"/>
        <family val="2"/>
      </rPr>
      <t xml:space="preserve"> I-4</t>
    </r>
  </si>
  <si>
    <r>
      <rPr>
        <b/>
        <sz val="12"/>
        <color indexed="56"/>
        <rFont val="Verdana"/>
        <family val="2"/>
      </rPr>
      <t>Producto interno bruto: enfoque del gasto</t>
    </r>
    <r>
      <rPr>
        <b/>
        <sz val="12"/>
        <color indexed="56"/>
        <rFont val="Verdana"/>
        <family val="2"/>
      </rPr>
      <t xml:space="preserve"> - </t>
    </r>
    <r>
      <rPr>
        <b/>
        <sz val="12"/>
        <color indexed="8"/>
        <rFont val="Verdana"/>
        <family val="2"/>
      </rPr>
      <t>Gross domestic product: expenditure approach</t>
    </r>
  </si>
  <si>
    <r>
      <rPr>
        <sz val="12"/>
        <color indexed="56"/>
        <rFont val="Verdana"/>
        <family val="2"/>
      </rPr>
      <t>Consumo público</t>
    </r>
    <r>
      <rPr>
        <sz val="12"/>
        <color indexed="56"/>
        <rFont val="Verdana"/>
        <family val="2"/>
      </rPr>
      <t xml:space="preserve"> - </t>
    </r>
    <r>
      <rPr>
        <sz val="12"/>
        <color indexed="8"/>
        <rFont val="Verdana"/>
        <family val="2"/>
      </rPr>
      <t>Government expenditure</t>
    </r>
  </si>
  <si>
    <r>
      <rPr>
        <sz val="12"/>
        <color indexed="56"/>
        <rFont val="Verdana"/>
        <family val="2"/>
      </rPr>
      <t>Consumo privado</t>
    </r>
    <r>
      <rPr>
        <sz val="12"/>
        <color indexed="56"/>
        <rFont val="Verdana"/>
        <family val="2"/>
      </rPr>
      <t xml:space="preserve"> - </t>
    </r>
    <r>
      <rPr>
        <sz val="12"/>
        <color indexed="8"/>
        <rFont val="Verdana"/>
        <family val="2"/>
      </rPr>
      <t>Private consumption</t>
    </r>
  </si>
  <si>
    <r>
      <rPr>
        <b/>
        <sz val="12"/>
        <color indexed="56"/>
        <rFont val="Verdana"/>
        <family val="2"/>
      </rPr>
      <t>Inversión bruta</t>
    </r>
    <r>
      <rPr>
        <b/>
        <sz val="12"/>
        <color indexed="56"/>
        <rFont val="Verdana"/>
        <family val="2"/>
      </rPr>
      <t xml:space="preserve"> -</t>
    </r>
    <r>
      <rPr>
        <b/>
        <sz val="12"/>
        <color indexed="8"/>
        <rFont val="Verdana"/>
        <family val="2"/>
      </rPr>
      <t xml:space="preserve"> Gross capital formation</t>
    </r>
  </si>
  <si>
    <r>
      <rPr>
        <sz val="12"/>
        <color indexed="56"/>
        <rFont val="Verdana"/>
        <family val="2"/>
      </rPr>
      <t>Inversión fija</t>
    </r>
    <r>
      <rPr>
        <sz val="12"/>
        <color indexed="56"/>
        <rFont val="Verdana"/>
        <family val="2"/>
      </rPr>
      <t xml:space="preserve"> -</t>
    </r>
    <r>
      <rPr>
        <sz val="12"/>
        <color indexed="8"/>
        <rFont val="Verdana"/>
        <family val="2"/>
      </rPr>
      <t xml:space="preserve"> Fixed investment</t>
    </r>
  </si>
  <si>
    <r>
      <rPr>
        <sz val="12"/>
        <color indexed="56"/>
        <rFont val="Verdana"/>
        <family val="2"/>
      </rPr>
      <t xml:space="preserve">Construcción </t>
    </r>
    <r>
      <rPr>
        <sz val="12"/>
        <color indexed="56"/>
        <rFont val="Verdana"/>
        <family val="2"/>
      </rPr>
      <t xml:space="preserve">- </t>
    </r>
    <r>
      <rPr>
        <sz val="12"/>
        <rFont val="Verdana"/>
        <family val="2"/>
      </rPr>
      <t>Construction</t>
    </r>
  </si>
  <si>
    <r>
      <rPr>
        <sz val="12"/>
        <color indexed="56"/>
        <rFont val="Verdana"/>
        <family val="2"/>
      </rPr>
      <t>Maquinaria y equipo</t>
    </r>
    <r>
      <rPr>
        <sz val="12"/>
        <color indexed="56"/>
        <rFont val="Verdana"/>
        <family val="2"/>
      </rPr>
      <t xml:space="preserve"> - </t>
    </r>
    <r>
      <rPr>
        <sz val="12"/>
        <rFont val="Verdana"/>
        <family val="2"/>
      </rPr>
      <t>Machinery and equipment</t>
    </r>
  </si>
  <si>
    <r>
      <rPr>
        <sz val="12"/>
        <color indexed="56"/>
        <rFont val="Verdana"/>
        <family val="2"/>
      </rPr>
      <t>Otras inversiones</t>
    </r>
    <r>
      <rPr>
        <sz val="12"/>
        <color indexed="56"/>
        <rFont val="Verdana"/>
        <family val="2"/>
      </rPr>
      <t xml:space="preserve"> - </t>
    </r>
    <r>
      <rPr>
        <sz val="12"/>
        <rFont val="Verdana"/>
        <family val="2"/>
      </rPr>
      <t xml:space="preserve">Other gross capital formation </t>
    </r>
  </si>
  <si>
    <r>
      <rPr>
        <sz val="12"/>
        <color indexed="56"/>
        <rFont val="Verdana"/>
        <family val="2"/>
      </rPr>
      <t xml:space="preserve">Variación de existencias </t>
    </r>
    <r>
      <rPr>
        <sz val="12"/>
        <color indexed="56"/>
        <rFont val="Verdana"/>
        <family val="2"/>
      </rPr>
      <t>-</t>
    </r>
    <r>
      <rPr>
        <sz val="12"/>
        <rFont val="Verdana"/>
        <family val="2"/>
      </rPr>
      <t xml:space="preserve"> Changes in inventories</t>
    </r>
  </si>
  <si>
    <r>
      <rPr>
        <b/>
        <sz val="12"/>
        <color indexed="56"/>
        <rFont val="Verdana"/>
        <family val="2"/>
      </rPr>
      <t>Inversión pública</t>
    </r>
    <r>
      <rPr>
        <b/>
        <sz val="12"/>
        <color indexed="56"/>
        <rFont val="Verdana"/>
        <family val="2"/>
      </rPr>
      <t xml:space="preserve"> -</t>
    </r>
    <r>
      <rPr>
        <b/>
        <sz val="12"/>
        <color indexed="8"/>
        <rFont val="Verdana"/>
        <family val="2"/>
      </rPr>
      <t xml:space="preserve"> Public gross capital formation</t>
    </r>
  </si>
  <si>
    <r>
      <rPr>
        <b/>
        <sz val="12"/>
        <color indexed="56"/>
        <rFont val="Verdana"/>
        <family val="2"/>
      </rPr>
      <t xml:space="preserve">Exportaciones de bienes y servicios </t>
    </r>
    <r>
      <rPr>
        <b/>
        <sz val="12"/>
        <color indexed="56"/>
        <rFont val="Verdana"/>
        <family val="2"/>
      </rPr>
      <t>-</t>
    </r>
    <r>
      <rPr>
        <b/>
        <sz val="12"/>
        <color indexed="8"/>
        <rFont val="Verdana"/>
        <family val="2"/>
      </rPr>
      <t xml:space="preserve"> Exports of goods and services</t>
    </r>
  </si>
  <si>
    <r>
      <rPr>
        <b/>
        <sz val="12"/>
        <color indexed="56"/>
        <rFont val="Verdana"/>
        <family val="2"/>
      </rPr>
      <t>Importaciones de bienes y servicios</t>
    </r>
    <r>
      <rPr>
        <b/>
        <sz val="12"/>
        <color indexed="56"/>
        <rFont val="Verdana"/>
        <family val="2"/>
      </rPr>
      <t xml:space="preserve"> -</t>
    </r>
    <r>
      <rPr>
        <b/>
        <sz val="12"/>
        <color indexed="8"/>
        <rFont val="Verdana"/>
        <family val="2"/>
      </rPr>
      <t xml:space="preserve"> Imports of goods and services</t>
    </r>
  </si>
  <si>
    <r>
      <t xml:space="preserve">: </t>
    </r>
    <r>
      <rPr>
        <sz val="12"/>
        <color indexed="56"/>
        <rFont val="Verdana"/>
        <family val="2"/>
      </rPr>
      <t xml:space="preserve">Preliminar </t>
    </r>
    <r>
      <rPr>
        <sz val="12"/>
        <color indexed="8"/>
        <rFont val="Verdana"/>
        <family val="2"/>
      </rPr>
      <t>- Preliminary</t>
    </r>
  </si>
  <si>
    <r>
      <t xml:space="preserve">: </t>
    </r>
    <r>
      <rPr>
        <sz val="12"/>
        <color indexed="56"/>
        <rFont val="Verdana"/>
        <family val="2"/>
      </rPr>
      <t>Estimado</t>
    </r>
    <r>
      <rPr>
        <sz val="12"/>
        <color indexed="8"/>
        <rFont val="Verdana"/>
        <family val="2"/>
      </rPr>
      <t xml:space="preserve"> - Estimated</t>
    </r>
  </si>
  <si>
    <r>
      <rPr>
        <sz val="12"/>
        <color indexed="56"/>
        <rFont val="Verdana"/>
        <family val="2"/>
      </rPr>
      <t>Cuadro</t>
    </r>
    <r>
      <rPr>
        <sz val="12"/>
        <color indexed="56"/>
        <rFont val="Verdana"/>
        <family val="2"/>
      </rPr>
      <t xml:space="preserve"> - </t>
    </r>
    <r>
      <rPr>
        <sz val="12"/>
        <rFont val="Verdana"/>
        <family val="2"/>
      </rPr>
      <t>Table</t>
    </r>
    <r>
      <rPr>
        <sz val="12"/>
        <color indexed="56"/>
        <rFont val="Verdana"/>
        <family val="2"/>
      </rPr>
      <t xml:space="preserve"> I-5</t>
    </r>
  </si>
  <si>
    <r>
      <rPr>
        <i/>
        <sz val="12"/>
        <color indexed="56"/>
        <rFont val="Verdana"/>
        <family val="2"/>
      </rPr>
      <t>(tasas de crecimiento</t>
    </r>
    <r>
      <rPr>
        <i/>
        <sz val="12"/>
        <color indexed="56"/>
        <rFont val="Verdana"/>
        <family val="2"/>
      </rPr>
      <t xml:space="preserve"> -</t>
    </r>
    <r>
      <rPr>
        <i/>
        <sz val="12"/>
        <color indexed="8"/>
        <rFont val="Verdana"/>
        <family val="2"/>
      </rPr>
      <t xml:space="preserve"> Growth rates</t>
    </r>
    <r>
      <rPr>
        <i/>
        <sz val="12"/>
        <color indexed="56"/>
        <rFont val="Verdana"/>
        <family val="2"/>
      </rPr>
      <t>)</t>
    </r>
  </si>
  <si>
    <r>
      <rPr>
        <b/>
        <sz val="12"/>
        <color indexed="56"/>
        <rFont val="Verdana"/>
        <family val="2"/>
      </rPr>
      <t xml:space="preserve">Producto interno bruto </t>
    </r>
    <r>
      <rPr>
        <b/>
        <sz val="12"/>
        <color indexed="56"/>
        <rFont val="Verdana"/>
        <family val="2"/>
      </rPr>
      <t xml:space="preserve">- </t>
    </r>
    <r>
      <rPr>
        <b/>
        <sz val="12"/>
        <color indexed="8"/>
        <rFont val="Verdana"/>
        <family val="2"/>
      </rPr>
      <t>Gross domestic product</t>
    </r>
  </si>
  <si>
    <r>
      <rPr>
        <b/>
        <sz val="12"/>
        <color indexed="56"/>
        <rFont val="Verdana"/>
        <family val="2"/>
      </rPr>
      <t>Consumo Final</t>
    </r>
    <r>
      <rPr>
        <b/>
        <vertAlign val="superscript"/>
        <sz val="12"/>
        <color indexed="56"/>
        <rFont val="Verdana"/>
        <family val="2"/>
      </rPr>
      <t>1/</t>
    </r>
    <r>
      <rPr>
        <b/>
        <sz val="12"/>
        <color indexed="56"/>
        <rFont val="Verdana"/>
        <family val="2"/>
      </rPr>
      <t xml:space="preserve"> </t>
    </r>
    <r>
      <rPr>
        <b/>
        <sz val="12"/>
        <color indexed="56"/>
        <rFont val="Verdana"/>
        <family val="2"/>
      </rPr>
      <t xml:space="preserve">- </t>
    </r>
    <r>
      <rPr>
        <b/>
        <sz val="12"/>
        <rFont val="Verdana"/>
        <family val="2"/>
      </rPr>
      <t>Consumption expenditures</t>
    </r>
    <r>
      <rPr>
        <b/>
        <vertAlign val="superscript"/>
        <sz val="12"/>
        <rFont val="Verdana"/>
        <family val="2"/>
      </rPr>
      <t>1/</t>
    </r>
  </si>
  <si>
    <r>
      <rPr>
        <b/>
        <sz val="12"/>
        <color indexed="56"/>
        <rFont val="Verdana"/>
        <family val="2"/>
      </rPr>
      <t>Exportaciones de bienes y servicios</t>
    </r>
    <r>
      <rPr>
        <b/>
        <sz val="12"/>
        <color indexed="56"/>
        <rFont val="Verdana"/>
        <family val="2"/>
      </rPr>
      <t xml:space="preserve"> -</t>
    </r>
    <r>
      <rPr>
        <b/>
        <sz val="12"/>
        <color indexed="8"/>
        <rFont val="Verdana"/>
        <family val="2"/>
      </rPr>
      <t xml:space="preserve"> Exports of goods and services</t>
    </r>
  </si>
  <si>
    <r>
      <rPr>
        <sz val="12"/>
        <color indexed="56"/>
        <rFont val="Verdana"/>
        <family val="2"/>
      </rPr>
      <t xml:space="preserve">: </t>
    </r>
    <r>
      <rPr>
        <sz val="12"/>
        <color indexed="56"/>
        <rFont val="Verdana"/>
        <family val="2"/>
      </rPr>
      <t>Preliminar</t>
    </r>
    <r>
      <rPr>
        <sz val="12"/>
        <color indexed="56"/>
        <rFont val="Verdana"/>
        <family val="2"/>
      </rPr>
      <t xml:space="preserve"> - </t>
    </r>
    <r>
      <rPr>
        <sz val="12"/>
        <color indexed="8"/>
        <rFont val="Verdana"/>
        <family val="2"/>
      </rPr>
      <t>Preliminary.</t>
    </r>
  </si>
  <si>
    <r>
      <rPr>
        <b/>
        <sz val="12"/>
        <color indexed="56"/>
        <rFont val="Verdana"/>
        <family val="2"/>
      </rPr>
      <t>Consumo Final</t>
    </r>
    <r>
      <rPr>
        <b/>
        <vertAlign val="superscript"/>
        <sz val="12"/>
        <color indexed="56"/>
        <rFont val="Verdana"/>
        <family val="2"/>
      </rPr>
      <t>1</t>
    </r>
    <r>
      <rPr>
        <b/>
        <vertAlign val="superscript"/>
        <sz val="12"/>
        <color indexed="56"/>
        <rFont val="Verdana"/>
        <family val="2"/>
      </rPr>
      <t>/</t>
    </r>
    <r>
      <rPr>
        <b/>
        <sz val="12"/>
        <rFont val="Verdana"/>
        <family val="2"/>
      </rPr>
      <t xml:space="preserve"> - Consumption expenditures</t>
    </r>
    <r>
      <rPr>
        <b/>
        <vertAlign val="superscript"/>
        <sz val="12"/>
        <rFont val="Verdana"/>
        <family val="2"/>
      </rPr>
      <t>1/</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</si>
  <si>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I-6</t>
    </r>
  </si>
  <si>
    <r>
      <rPr>
        <sz val="12"/>
        <color indexed="56"/>
        <rFont val="Verdana"/>
        <family val="2"/>
      </rPr>
      <t>Variación de existencias</t>
    </r>
    <r>
      <rPr>
        <sz val="12"/>
        <color indexed="56"/>
        <rFont val="Verdana"/>
        <family val="2"/>
      </rPr>
      <t xml:space="preserve"> -</t>
    </r>
    <r>
      <rPr>
        <sz val="12"/>
        <rFont val="Verdana"/>
        <family val="2"/>
      </rPr>
      <t xml:space="preserve"> Changes in inventories</t>
    </r>
  </si>
  <si>
    <r>
      <rPr>
        <b/>
        <sz val="12"/>
        <color indexed="56"/>
        <rFont val="Verdana"/>
        <family val="2"/>
      </rPr>
      <t xml:space="preserve">Importaciones de bienes y servicios </t>
    </r>
    <r>
      <rPr>
        <b/>
        <sz val="12"/>
        <color indexed="56"/>
        <rFont val="Verdana"/>
        <family val="2"/>
      </rPr>
      <t>-</t>
    </r>
    <r>
      <rPr>
        <b/>
        <sz val="12"/>
        <color indexed="8"/>
        <rFont val="Verdana"/>
        <family val="2"/>
      </rPr>
      <t xml:space="preserve"> Imports of goods and services</t>
    </r>
  </si>
  <si>
    <r>
      <rPr>
        <sz val="12"/>
        <color indexed="56"/>
        <rFont val="Verdana"/>
        <family val="2"/>
      </rPr>
      <t xml:space="preserve">: </t>
    </r>
    <r>
      <rPr>
        <sz val="12"/>
        <color indexed="56"/>
        <rFont val="Verdana"/>
        <family val="2"/>
      </rPr>
      <t xml:space="preserve">1988 - 1990 córdobas nuevos </t>
    </r>
    <r>
      <rPr>
        <sz val="12"/>
        <color indexed="56"/>
        <rFont val="Verdana"/>
        <family val="2"/>
      </rPr>
      <t>-</t>
    </r>
    <r>
      <rPr>
        <sz val="12"/>
        <color indexed="8"/>
        <rFont val="Verdana"/>
        <family val="2"/>
      </rPr>
      <t xml:space="preserve"> 1988 - 1990 new cordobas.</t>
    </r>
  </si>
  <si>
    <r>
      <t xml:space="preserve">: </t>
    </r>
    <r>
      <rPr>
        <sz val="12"/>
        <color indexed="56"/>
        <rFont val="Verdana"/>
        <family val="2"/>
      </rPr>
      <t>BCN</t>
    </r>
    <r>
      <rPr>
        <sz val="12"/>
        <color indexed="56"/>
        <rFont val="Verdana"/>
        <family val="2"/>
      </rPr>
      <t xml:space="preserve"> - </t>
    </r>
    <r>
      <rPr>
        <sz val="12"/>
        <rFont val="Verdana"/>
        <family val="2"/>
      </rPr>
      <t>Central Bank of Nicaragua</t>
    </r>
  </si>
  <si>
    <r>
      <rPr>
        <b/>
        <sz val="12"/>
        <color indexed="56"/>
        <rFont val="Verdana"/>
        <family val="2"/>
      </rPr>
      <t>Oferta global</t>
    </r>
    <r>
      <rPr>
        <b/>
        <sz val="12"/>
        <color indexed="56"/>
        <rFont val="Verdana"/>
        <family val="2"/>
      </rPr>
      <t xml:space="preserve"> - </t>
    </r>
    <r>
      <rPr>
        <b/>
        <sz val="12"/>
        <color indexed="8"/>
        <rFont val="Verdana"/>
        <family val="2"/>
      </rPr>
      <t>Total supply</t>
    </r>
  </si>
  <si>
    <r>
      <rPr>
        <sz val="12"/>
        <color indexed="56"/>
        <rFont val="Verdana"/>
        <family val="2"/>
      </rPr>
      <t>Importaciones de bienes y servicios</t>
    </r>
    <r>
      <rPr>
        <sz val="12"/>
        <color indexed="56"/>
        <rFont val="Verdana"/>
        <family val="2"/>
      </rPr>
      <t xml:space="preserve"> - </t>
    </r>
    <r>
      <rPr>
        <sz val="12"/>
        <rFont val="Verdana"/>
        <family val="2"/>
      </rPr>
      <t>Imports of goods and services</t>
    </r>
  </si>
  <si>
    <r>
      <rPr>
        <sz val="12"/>
        <color indexed="56"/>
        <rFont val="Verdana"/>
        <family val="2"/>
      </rPr>
      <t>Producto interno bruto</t>
    </r>
    <r>
      <rPr>
        <sz val="12"/>
        <color indexed="56"/>
        <rFont val="Verdana"/>
        <family val="2"/>
      </rPr>
      <t xml:space="preserve"> - </t>
    </r>
    <r>
      <rPr>
        <sz val="12"/>
        <color indexed="8"/>
        <rFont val="Verdana"/>
        <family val="2"/>
      </rPr>
      <t>Gross domestic product</t>
    </r>
  </si>
  <si>
    <r>
      <rPr>
        <b/>
        <sz val="12"/>
        <color indexed="56"/>
        <rFont val="Verdana"/>
        <family val="2"/>
      </rPr>
      <t>Demanda global</t>
    </r>
    <r>
      <rPr>
        <b/>
        <sz val="12"/>
        <color indexed="56"/>
        <rFont val="Verdana"/>
        <family val="2"/>
      </rPr>
      <t xml:space="preserve"> -</t>
    </r>
    <r>
      <rPr>
        <b/>
        <sz val="12"/>
        <color indexed="8"/>
        <rFont val="Verdana"/>
        <family val="2"/>
      </rPr>
      <t xml:space="preserve"> Total demand</t>
    </r>
  </si>
  <si>
    <r>
      <rPr>
        <sz val="12"/>
        <color indexed="56"/>
        <rFont val="Verdana"/>
        <family val="2"/>
      </rPr>
      <t xml:space="preserve">Demanda final interna </t>
    </r>
    <r>
      <rPr>
        <sz val="12"/>
        <color indexed="56"/>
        <rFont val="Verdana"/>
        <family val="2"/>
      </rPr>
      <t>-</t>
    </r>
    <r>
      <rPr>
        <sz val="12"/>
        <color indexed="8"/>
        <rFont val="Verdana"/>
        <family val="2"/>
      </rPr>
      <t xml:space="preserve"> Final domestic demand</t>
    </r>
  </si>
  <si>
    <r>
      <rPr>
        <sz val="12"/>
        <color indexed="56"/>
        <rFont val="Verdana"/>
        <family val="2"/>
      </rPr>
      <t xml:space="preserve">Gasto en consumo final </t>
    </r>
    <r>
      <rPr>
        <sz val="12"/>
        <color indexed="56"/>
        <rFont val="Verdana"/>
        <family val="2"/>
      </rPr>
      <t xml:space="preserve">- </t>
    </r>
    <r>
      <rPr>
        <sz val="12"/>
        <color indexed="8"/>
        <rFont val="Verdana"/>
        <family val="2"/>
      </rPr>
      <t>Final consumption expenditure</t>
    </r>
  </si>
  <si>
    <r>
      <rPr>
        <sz val="12"/>
        <color indexed="56"/>
        <rFont val="Verdana"/>
        <family val="2"/>
      </rPr>
      <t xml:space="preserve">   Gasto en consumo colectivo</t>
    </r>
    <r>
      <rPr>
        <sz val="12"/>
        <color indexed="56"/>
        <rFont val="Verdana"/>
        <family val="2"/>
      </rPr>
      <t xml:space="preserve"> -</t>
    </r>
    <r>
      <rPr>
        <sz val="12"/>
        <color indexed="8"/>
        <rFont val="Verdana"/>
        <family val="2"/>
      </rPr>
      <t xml:space="preserve"> Collective consumption expenditure</t>
    </r>
  </si>
  <si>
    <r>
      <t xml:space="preserve">   </t>
    </r>
    <r>
      <rPr>
        <sz val="12"/>
        <color indexed="56"/>
        <rFont val="Verdana"/>
        <family val="2"/>
      </rPr>
      <t>Gasto en consumo individual</t>
    </r>
    <r>
      <rPr>
        <sz val="12"/>
        <color indexed="56"/>
        <rFont val="Verdana"/>
        <family val="2"/>
      </rPr>
      <t xml:space="preserve"> -</t>
    </r>
    <r>
      <rPr>
        <sz val="12"/>
        <color indexed="8"/>
        <rFont val="Verdana"/>
        <family val="2"/>
      </rPr>
      <t xml:space="preserve"> Individual consumption expenditure</t>
    </r>
  </si>
  <si>
    <r>
      <rPr>
        <sz val="12"/>
        <color indexed="56"/>
        <rFont val="Verdana"/>
        <family val="2"/>
      </rPr>
      <t>Formación bruta de capital</t>
    </r>
    <r>
      <rPr>
        <sz val="12"/>
        <color indexed="56"/>
        <rFont val="Verdana"/>
        <family val="2"/>
      </rPr>
      <t xml:space="preserve"> -</t>
    </r>
    <r>
      <rPr>
        <sz val="12"/>
        <color indexed="8"/>
        <rFont val="Verdana"/>
        <family val="2"/>
      </rPr>
      <t xml:space="preserve"> Gross capital formation</t>
    </r>
  </si>
  <si>
    <r>
      <rPr>
        <sz val="12"/>
        <color indexed="56"/>
        <rFont val="Verdana"/>
        <family val="2"/>
      </rPr>
      <t xml:space="preserve">   Formación bruta de capital fijo pública</t>
    </r>
    <r>
      <rPr>
        <sz val="12"/>
        <color indexed="56"/>
        <rFont val="Verdana"/>
        <family val="2"/>
      </rPr>
      <t xml:space="preserve"> - </t>
    </r>
    <r>
      <rPr>
        <sz val="12"/>
        <color indexed="8"/>
        <rFont val="Verdana"/>
        <family val="2"/>
      </rPr>
      <t>Public gross fixed capital formation</t>
    </r>
  </si>
  <si>
    <r>
      <rPr>
        <sz val="12"/>
        <color indexed="56"/>
        <rFont val="Verdana"/>
        <family val="2"/>
      </rPr>
      <t xml:space="preserve">   Formación bruta de capital fijo privada</t>
    </r>
    <r>
      <rPr>
        <sz val="12"/>
        <color indexed="56"/>
        <rFont val="Verdana"/>
        <family val="2"/>
      </rPr>
      <t xml:space="preserve"> - </t>
    </r>
    <r>
      <rPr>
        <sz val="12"/>
        <color indexed="8"/>
        <rFont val="Verdana"/>
        <family val="2"/>
      </rPr>
      <t>Private gross fixed capital formation</t>
    </r>
  </si>
  <si>
    <r>
      <rPr>
        <sz val="12"/>
        <color indexed="56"/>
        <rFont val="Verdana"/>
        <family val="2"/>
      </rPr>
      <t xml:space="preserve">   Variación de existencias </t>
    </r>
    <r>
      <rPr>
        <sz val="12"/>
        <color indexed="56"/>
        <rFont val="Verdana"/>
        <family val="2"/>
      </rPr>
      <t xml:space="preserve">- </t>
    </r>
    <r>
      <rPr>
        <sz val="12"/>
        <color indexed="8"/>
        <rFont val="Verdana"/>
        <family val="2"/>
      </rPr>
      <t>Changes in inventories</t>
    </r>
  </si>
  <si>
    <r>
      <rPr>
        <sz val="12"/>
        <color indexed="56"/>
        <rFont val="Verdana"/>
        <family val="2"/>
      </rPr>
      <t>Exportaciones de bienes y servicios</t>
    </r>
    <r>
      <rPr>
        <sz val="12"/>
        <color indexed="56"/>
        <rFont val="Verdana"/>
        <family val="2"/>
      </rPr>
      <t xml:space="preserve"> - </t>
    </r>
    <r>
      <rPr>
        <sz val="12"/>
        <color indexed="8"/>
        <rFont val="Verdana"/>
        <family val="2"/>
      </rPr>
      <t xml:space="preserve">Exports of goods and services </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</si>
  <si>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I-8</t>
    </r>
  </si>
  <si>
    <r>
      <rPr>
        <b/>
        <sz val="12"/>
        <color indexed="56"/>
        <rFont val="Verdana"/>
        <family val="2"/>
      </rPr>
      <t>Oferta y demanda global</t>
    </r>
    <r>
      <rPr>
        <b/>
        <sz val="12"/>
        <color indexed="56"/>
        <rFont val="Verdana"/>
        <family val="2"/>
      </rPr>
      <t xml:space="preserve"> -</t>
    </r>
    <r>
      <rPr>
        <b/>
        <sz val="12"/>
        <color indexed="8"/>
        <rFont val="Verdana"/>
        <family val="2"/>
      </rPr>
      <t xml:space="preserve"> Total supply and demand</t>
    </r>
  </si>
  <si>
    <r>
      <rPr>
        <sz val="12"/>
        <color indexed="56"/>
        <rFont val="Verdana"/>
        <family val="2"/>
      </rPr>
      <t>:</t>
    </r>
    <r>
      <rPr>
        <sz val="12"/>
        <color indexed="56"/>
        <rFont val="Verdana"/>
        <family val="2"/>
      </rPr>
      <t xml:space="preserve"> Preliminar</t>
    </r>
    <r>
      <rPr>
        <sz val="12"/>
        <color indexed="56"/>
        <rFont val="Verdana"/>
        <family val="2"/>
      </rPr>
      <t xml:space="preserve"> -</t>
    </r>
    <r>
      <rPr>
        <sz val="12"/>
        <color indexed="8"/>
        <rFont val="Verdana"/>
        <family val="2"/>
      </rPr>
      <t xml:space="preserve"> Preliminary.</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</si>
  <si>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I-9</t>
    </r>
  </si>
  <si>
    <r>
      <rPr>
        <b/>
        <sz val="12"/>
        <color indexed="56"/>
        <rFont val="Verdana"/>
        <family val="2"/>
      </rPr>
      <t>Ingreso nacional bruto disponible real</t>
    </r>
    <r>
      <rPr>
        <b/>
        <sz val="12"/>
        <color indexed="56"/>
        <rFont val="Verdana"/>
        <family val="2"/>
      </rPr>
      <t xml:space="preserve"> -</t>
    </r>
    <r>
      <rPr>
        <b/>
        <sz val="12"/>
        <color indexed="8"/>
        <rFont val="Verdana"/>
        <family val="2"/>
      </rPr>
      <t xml:space="preserve"> Real gross national disposable income</t>
    </r>
  </si>
  <si>
    <r>
      <rPr>
        <sz val="12"/>
        <color indexed="56"/>
        <rFont val="Verdana"/>
        <family val="2"/>
      </rPr>
      <t>Más</t>
    </r>
    <r>
      <rPr>
        <sz val="12"/>
        <color indexed="56"/>
        <rFont val="Verdana"/>
        <family val="2"/>
      </rPr>
      <t xml:space="preserve"> - </t>
    </r>
    <r>
      <rPr>
        <sz val="12"/>
        <color indexed="8"/>
        <rFont val="Verdana"/>
        <family val="2"/>
      </rPr>
      <t>Plus:</t>
    </r>
  </si>
  <si>
    <r>
      <rPr>
        <sz val="12"/>
        <color indexed="56"/>
        <rFont val="Verdana"/>
        <family val="2"/>
      </rPr>
      <t xml:space="preserve">Impuestos corrientes s/ el ingreso, la riqueza, etc. </t>
    </r>
    <r>
      <rPr>
        <sz val="12"/>
        <color indexed="8"/>
        <rFont val="Verdana"/>
        <family val="2"/>
      </rPr>
      <t>- Current taxes on income, wealth, etc.</t>
    </r>
  </si>
  <si>
    <r>
      <rPr>
        <b/>
        <sz val="12"/>
        <color indexed="56"/>
        <rFont val="Verdana"/>
        <family val="2"/>
      </rPr>
      <t>Ingreso nacional bruto disponible</t>
    </r>
    <r>
      <rPr>
        <b/>
        <sz val="12"/>
        <color indexed="56"/>
        <rFont val="Verdana"/>
        <family val="2"/>
      </rPr>
      <t xml:space="preserve"> - </t>
    </r>
    <r>
      <rPr>
        <b/>
        <sz val="12"/>
        <color indexed="8"/>
        <rFont val="Verdana"/>
        <family val="2"/>
      </rPr>
      <t>Gross national disposable income</t>
    </r>
  </si>
  <si>
    <r>
      <t xml:space="preserve">: </t>
    </r>
    <r>
      <rPr>
        <sz val="12"/>
        <color indexed="56"/>
        <rFont val="Verdana"/>
        <family val="2"/>
      </rPr>
      <t>BCN</t>
    </r>
    <r>
      <rPr>
        <sz val="12"/>
        <color indexed="56"/>
        <rFont val="Verdana"/>
        <family val="2"/>
      </rPr>
      <t xml:space="preserve"> - </t>
    </r>
    <r>
      <rPr>
        <sz val="12"/>
        <rFont val="Verdana"/>
        <family val="2"/>
      </rPr>
      <t>Central Bank of Nicaragua.</t>
    </r>
  </si>
  <si>
    <r>
      <rPr>
        <sz val="12"/>
        <color indexed="56"/>
        <rFont val="Verdana"/>
        <family val="2"/>
      </rPr>
      <t>Nota</t>
    </r>
    <r>
      <rPr>
        <sz val="12"/>
        <color indexed="8"/>
        <rFont val="Verdana"/>
        <family val="2"/>
      </rPr>
      <t xml:space="preserve"> - Note</t>
    </r>
  </si>
  <si>
    <r>
      <rPr>
        <b/>
        <sz val="12"/>
        <color indexed="56"/>
        <rFont val="Verdana"/>
        <family val="2"/>
      </rPr>
      <t>Relación entre los principales agregados de cuentas nacionales</t>
    </r>
    <r>
      <rPr>
        <b/>
        <sz val="12"/>
        <color indexed="56"/>
        <rFont val="Verdana"/>
        <family val="2"/>
      </rPr>
      <t xml:space="preserve"> - </t>
    </r>
    <r>
      <rPr>
        <b/>
        <sz val="12"/>
        <color indexed="8"/>
        <rFont val="Verdana"/>
        <family val="2"/>
      </rPr>
      <t>Main national accounts aggregates</t>
    </r>
  </si>
  <si>
    <r>
      <t>(millones de córdobas -</t>
    </r>
    <r>
      <rPr>
        <i/>
        <sz val="12"/>
        <color indexed="8"/>
        <rFont val="Verdana"/>
        <family val="2"/>
      </rPr>
      <t xml:space="preserve"> millions of cordobas</t>
    </r>
    <r>
      <rPr>
        <i/>
        <sz val="12"/>
        <color indexed="56"/>
        <rFont val="Verdana"/>
        <family val="2"/>
      </rPr>
      <t>)</t>
    </r>
  </si>
  <si>
    <r>
      <rPr>
        <b/>
        <sz val="12"/>
        <color indexed="56"/>
        <rFont val="Verdana"/>
        <family val="2"/>
      </rPr>
      <t>Ingreso nacional bruto</t>
    </r>
    <r>
      <rPr>
        <b/>
        <sz val="12"/>
        <color indexed="56"/>
        <rFont val="Verdana"/>
        <family val="2"/>
      </rPr>
      <t xml:space="preserve"> - </t>
    </r>
    <r>
      <rPr>
        <b/>
        <sz val="12"/>
        <color indexed="8"/>
        <rFont val="Verdana"/>
        <family val="2"/>
      </rPr>
      <t>Gross national income</t>
    </r>
  </si>
  <si>
    <r>
      <rPr>
        <sz val="12"/>
        <color indexed="56"/>
        <rFont val="Verdana"/>
        <family val="2"/>
      </rPr>
      <t>Impuestos corrientes s/ el ingreso, la riqueza, etc.</t>
    </r>
    <r>
      <rPr>
        <sz val="12"/>
        <color indexed="8"/>
        <rFont val="Verdana"/>
        <family val="2"/>
      </rPr>
      <t xml:space="preserve"> - Current taxes on income, wealth, etc.</t>
    </r>
  </si>
  <si>
    <r>
      <rPr>
        <sz val="12"/>
        <color indexed="56"/>
        <rFont val="Verdana"/>
        <family val="2"/>
      </rPr>
      <t>Transferencias corrientes netas del exterior</t>
    </r>
    <r>
      <rPr>
        <sz val="12"/>
        <color indexed="56"/>
        <rFont val="Verdana"/>
        <family val="2"/>
      </rPr>
      <t xml:space="preserve"> - </t>
    </r>
    <r>
      <rPr>
        <sz val="12"/>
        <color indexed="8"/>
        <rFont val="Verdana"/>
        <family val="2"/>
      </rPr>
      <t>Net factors income from rest of the world</t>
    </r>
  </si>
  <si>
    <r>
      <rPr>
        <sz val="12"/>
        <color indexed="56"/>
        <rFont val="Verdana"/>
        <family val="2"/>
      </rPr>
      <t xml:space="preserve">Menos </t>
    </r>
    <r>
      <rPr>
        <sz val="12"/>
        <color indexed="56"/>
        <rFont val="Verdana"/>
        <family val="2"/>
      </rPr>
      <t xml:space="preserve">- </t>
    </r>
    <r>
      <rPr>
        <sz val="12"/>
        <color indexed="8"/>
        <rFont val="Verdana"/>
        <family val="2"/>
      </rPr>
      <t>minus:</t>
    </r>
  </si>
  <si>
    <r>
      <rPr>
        <sz val="12"/>
        <color indexed="56"/>
        <rFont val="Verdana"/>
        <family val="2"/>
      </rPr>
      <t>Ahorro privado</t>
    </r>
    <r>
      <rPr>
        <sz val="12"/>
        <color indexed="56"/>
        <rFont val="Verdana"/>
        <family val="2"/>
      </rPr>
      <t xml:space="preserve"> - </t>
    </r>
    <r>
      <rPr>
        <sz val="12"/>
        <color indexed="8"/>
        <rFont val="Verdana"/>
        <family val="2"/>
      </rPr>
      <t>Private saving</t>
    </r>
  </si>
  <si>
    <r>
      <rPr>
        <sz val="12"/>
        <color indexed="56"/>
        <rFont val="Verdana"/>
        <family val="2"/>
      </rPr>
      <t>Ahorro público</t>
    </r>
    <r>
      <rPr>
        <sz val="12"/>
        <color indexed="56"/>
        <rFont val="Verdana"/>
        <family val="2"/>
      </rPr>
      <t xml:space="preserve"> - </t>
    </r>
    <r>
      <rPr>
        <sz val="12"/>
        <color indexed="8"/>
        <rFont val="Verdana"/>
        <family val="2"/>
      </rPr>
      <t>Public saving</t>
    </r>
  </si>
  <si>
    <r>
      <rPr>
        <b/>
        <sz val="12"/>
        <color indexed="56"/>
        <rFont val="Verdana"/>
        <family val="2"/>
      </rPr>
      <t>Ahorro nacional bruto</t>
    </r>
    <r>
      <rPr>
        <b/>
        <sz val="12"/>
        <color indexed="56"/>
        <rFont val="Verdana"/>
        <family val="2"/>
      </rPr>
      <t xml:space="preserve"> -</t>
    </r>
    <r>
      <rPr>
        <b/>
        <sz val="12"/>
        <color indexed="8"/>
        <rFont val="Verdana"/>
        <family val="2"/>
      </rPr>
      <t xml:space="preserve"> Gross national saving</t>
    </r>
  </si>
  <si>
    <r>
      <rPr>
        <b/>
        <sz val="12"/>
        <color indexed="56"/>
        <rFont val="Verdana"/>
        <family val="2"/>
      </rPr>
      <t>Formación bruta de capital</t>
    </r>
    <r>
      <rPr>
        <b/>
        <sz val="12"/>
        <color indexed="56"/>
        <rFont val="Verdana"/>
        <family val="2"/>
      </rPr>
      <t xml:space="preserve"> -</t>
    </r>
    <r>
      <rPr>
        <b/>
        <sz val="12"/>
        <color indexed="8"/>
        <rFont val="Verdana"/>
        <family val="2"/>
      </rPr>
      <t xml:space="preserve"> Gross capital formation</t>
    </r>
  </si>
  <si>
    <r>
      <rPr>
        <sz val="12"/>
        <color indexed="56"/>
        <rFont val="Verdana"/>
        <family val="2"/>
      </rPr>
      <t>Fuente</t>
    </r>
    <r>
      <rPr>
        <sz val="12"/>
        <color indexed="56"/>
        <rFont val="Verdana"/>
        <family val="2"/>
      </rPr>
      <t xml:space="preserve"> - </t>
    </r>
    <r>
      <rPr>
        <sz val="12"/>
        <color indexed="8"/>
        <rFont val="Verdana"/>
        <family val="2"/>
      </rPr>
      <t>Source</t>
    </r>
  </si>
  <si>
    <r>
      <rPr>
        <sz val="12"/>
        <color indexed="56"/>
        <rFont val="Verdana"/>
        <family val="2"/>
      </rPr>
      <t>Cuadro</t>
    </r>
    <r>
      <rPr>
        <sz val="12"/>
        <color indexed="56"/>
        <rFont val="Verdana"/>
        <family val="2"/>
      </rPr>
      <t xml:space="preserve">- </t>
    </r>
    <r>
      <rPr>
        <sz val="12"/>
        <rFont val="Verdana"/>
        <family val="2"/>
      </rPr>
      <t>Table</t>
    </r>
    <r>
      <rPr>
        <sz val="12"/>
        <color indexed="56"/>
        <rFont val="Verdana"/>
        <family val="2"/>
      </rPr>
      <t xml:space="preserve"> I-11</t>
    </r>
  </si>
  <si>
    <r>
      <rPr>
        <b/>
        <sz val="12"/>
        <color indexed="56"/>
        <rFont val="Verdana"/>
        <family val="2"/>
      </rPr>
      <t xml:space="preserve">Total industrias </t>
    </r>
    <r>
      <rPr>
        <b/>
        <sz val="12"/>
        <color indexed="56"/>
        <rFont val="Verdana"/>
        <family val="2"/>
      </rPr>
      <t>-</t>
    </r>
    <r>
      <rPr>
        <b/>
        <sz val="12"/>
        <color indexed="8"/>
        <rFont val="Verdana"/>
        <family val="2"/>
      </rPr>
      <t xml:space="preserve"> All industries</t>
    </r>
  </si>
  <si>
    <r>
      <rPr>
        <sz val="12"/>
        <color indexed="56"/>
        <rFont val="Verdana"/>
        <family val="2"/>
      </rPr>
      <t>Actividades agrícolas</t>
    </r>
    <r>
      <rPr>
        <sz val="12"/>
        <color indexed="56"/>
        <rFont val="Verdana"/>
        <family val="2"/>
      </rPr>
      <t xml:space="preserve"> - </t>
    </r>
    <r>
      <rPr>
        <sz val="12"/>
        <color indexed="8"/>
        <rFont val="Verdana"/>
        <family val="2"/>
      </rPr>
      <t>Agricultural activities</t>
    </r>
  </si>
  <si>
    <r>
      <rPr>
        <sz val="12"/>
        <color indexed="56"/>
        <rFont val="Verdana"/>
        <family val="2"/>
      </rPr>
      <t xml:space="preserve">Café oro </t>
    </r>
    <r>
      <rPr>
        <sz val="12"/>
        <color indexed="56"/>
        <rFont val="Verdana"/>
        <family val="2"/>
      </rPr>
      <t>-</t>
    </r>
    <r>
      <rPr>
        <sz val="12"/>
        <color indexed="8"/>
        <rFont val="Verdana"/>
        <family val="2"/>
      </rPr>
      <t xml:space="preserve"> Green coffee</t>
    </r>
  </si>
  <si>
    <r>
      <rPr>
        <sz val="12"/>
        <color indexed="56"/>
        <rFont val="Verdana"/>
        <family val="2"/>
      </rPr>
      <t>Caña de azúcar</t>
    </r>
    <r>
      <rPr>
        <sz val="12"/>
        <color indexed="56"/>
        <rFont val="Verdana"/>
        <family val="2"/>
      </rPr>
      <t xml:space="preserve"> -</t>
    </r>
    <r>
      <rPr>
        <sz val="12"/>
        <color indexed="8"/>
        <rFont val="Verdana"/>
        <family val="2"/>
      </rPr>
      <t xml:space="preserve"> Sugar cane</t>
    </r>
  </si>
  <si>
    <r>
      <rPr>
        <sz val="12"/>
        <color indexed="56"/>
        <rFont val="Verdana"/>
        <family val="2"/>
      </rPr>
      <t>Granos básicos</t>
    </r>
    <r>
      <rPr>
        <sz val="12"/>
        <color indexed="56"/>
        <rFont val="Verdana"/>
        <family val="2"/>
      </rPr>
      <t xml:space="preserve"> -</t>
    </r>
    <r>
      <rPr>
        <sz val="12"/>
        <color indexed="8"/>
        <rFont val="Verdana"/>
        <family val="2"/>
      </rPr>
      <t xml:space="preserve"> Basic grains</t>
    </r>
  </si>
  <si>
    <r>
      <rPr>
        <sz val="12"/>
        <color indexed="56"/>
        <rFont val="Verdana"/>
        <family val="2"/>
      </rPr>
      <t>Otros productos agrícolas</t>
    </r>
    <r>
      <rPr>
        <sz val="12"/>
        <color indexed="56"/>
        <rFont val="Verdana"/>
        <family val="2"/>
      </rPr>
      <t xml:space="preserve"> - </t>
    </r>
    <r>
      <rPr>
        <sz val="12"/>
        <color indexed="8"/>
        <rFont val="Verdana"/>
        <family val="2"/>
      </rPr>
      <t>Other agricultural products</t>
    </r>
  </si>
  <si>
    <r>
      <rPr>
        <sz val="12"/>
        <color indexed="56"/>
        <rFont val="Verdana"/>
        <family val="2"/>
      </rPr>
      <t>Actividades pecuarias</t>
    </r>
    <r>
      <rPr>
        <sz val="12"/>
        <color indexed="56"/>
        <rFont val="Verdana"/>
        <family val="2"/>
      </rPr>
      <t xml:space="preserve"> -</t>
    </r>
    <r>
      <rPr>
        <sz val="12"/>
        <color indexed="8"/>
        <rFont val="Verdana"/>
        <family val="2"/>
      </rPr>
      <t xml:space="preserve"> Livestock activities</t>
    </r>
  </si>
  <si>
    <r>
      <rPr>
        <sz val="12"/>
        <color indexed="56"/>
        <rFont val="Verdana"/>
        <family val="2"/>
      </rPr>
      <t xml:space="preserve">Actividades silvícolas </t>
    </r>
    <r>
      <rPr>
        <sz val="12"/>
        <color indexed="56"/>
        <rFont val="Verdana"/>
        <family val="2"/>
      </rPr>
      <t>-</t>
    </r>
    <r>
      <rPr>
        <sz val="12"/>
        <color indexed="8"/>
        <rFont val="Verdana"/>
        <family val="2"/>
      </rPr>
      <t xml:space="preserve"> Forestry activities</t>
    </r>
  </si>
  <si>
    <r>
      <rPr>
        <sz val="12"/>
        <color indexed="56"/>
        <rFont val="Verdana"/>
        <family val="2"/>
      </rPr>
      <t xml:space="preserve">Actividades pesqueras y acuícolas </t>
    </r>
    <r>
      <rPr>
        <sz val="12"/>
        <color indexed="56"/>
        <rFont val="Verdana"/>
        <family val="2"/>
      </rPr>
      <t>-</t>
    </r>
    <r>
      <rPr>
        <sz val="12"/>
        <color indexed="8"/>
        <rFont val="Verdana"/>
        <family val="2"/>
      </rPr>
      <t xml:space="preserve"> Fisheries and aquaculture activities</t>
    </r>
  </si>
  <si>
    <r>
      <rPr>
        <sz val="12"/>
        <color indexed="56"/>
        <rFont val="Verdana"/>
        <family val="2"/>
      </rPr>
      <t>Actividades de minería</t>
    </r>
    <r>
      <rPr>
        <sz val="12"/>
        <color indexed="56"/>
        <rFont val="Verdana"/>
        <family val="2"/>
      </rPr>
      <t xml:space="preserve"> - </t>
    </r>
    <r>
      <rPr>
        <sz val="12"/>
        <color indexed="8"/>
        <rFont val="Verdana"/>
        <family val="2"/>
      </rPr>
      <t>Mining activities</t>
    </r>
  </si>
  <si>
    <r>
      <t>:</t>
    </r>
    <r>
      <rPr>
        <sz val="12"/>
        <color indexed="56"/>
        <rFont val="Verdana"/>
        <family val="2"/>
      </rPr>
      <t xml:space="preserve"> BCN</t>
    </r>
    <r>
      <rPr>
        <sz val="12"/>
        <color indexed="56"/>
        <rFont val="Verdana"/>
        <family val="2"/>
      </rPr>
      <t xml:space="preserve"> -</t>
    </r>
    <r>
      <rPr>
        <sz val="12"/>
        <rFont val="Verdana"/>
        <family val="2"/>
      </rPr>
      <t xml:space="preserve"> Central Bank of Nicaragua.</t>
    </r>
  </si>
  <si>
    <r>
      <rPr>
        <sz val="12"/>
        <color indexed="56"/>
        <rFont val="Verdana"/>
        <family val="2"/>
      </rPr>
      <t xml:space="preserve">Nota </t>
    </r>
    <r>
      <rPr>
        <sz val="12"/>
        <color indexed="8"/>
        <rFont val="Verdana"/>
        <family val="2"/>
      </rPr>
      <t>- Note</t>
    </r>
  </si>
  <si>
    <r>
      <t xml:space="preserve">Cuadro - </t>
    </r>
    <r>
      <rPr>
        <sz val="12"/>
        <rFont val="Verdana"/>
        <family val="2"/>
      </rPr>
      <t>Table</t>
    </r>
    <r>
      <rPr>
        <sz val="12"/>
        <color indexed="56"/>
        <rFont val="Verdana"/>
        <family val="2"/>
      </rPr>
      <t xml:space="preserve"> I-12</t>
    </r>
  </si>
  <si>
    <r>
      <rPr>
        <b/>
        <sz val="12"/>
        <color indexed="56"/>
        <rFont val="Verdana"/>
        <family val="2"/>
      </rPr>
      <t>Valor agregado de la industria manufacturera</t>
    </r>
    <r>
      <rPr>
        <b/>
        <sz val="12"/>
        <color indexed="56"/>
        <rFont val="Verdana"/>
        <family val="2"/>
      </rPr>
      <t xml:space="preserve"> - </t>
    </r>
    <r>
      <rPr>
        <b/>
        <sz val="12"/>
        <color indexed="8"/>
        <rFont val="Verdana"/>
        <family val="2"/>
      </rPr>
      <t>Value added in manufacturing</t>
    </r>
  </si>
  <si>
    <r>
      <rPr>
        <b/>
        <sz val="12"/>
        <color indexed="56"/>
        <rFont val="Verdana"/>
        <family val="2"/>
      </rPr>
      <t>Total industrias</t>
    </r>
    <r>
      <rPr>
        <b/>
        <sz val="12"/>
        <color indexed="56"/>
        <rFont val="Verdana"/>
        <family val="2"/>
      </rPr>
      <t xml:space="preserve"> -</t>
    </r>
    <r>
      <rPr>
        <b/>
        <sz val="12"/>
        <color indexed="8"/>
        <rFont val="Verdana"/>
        <family val="2"/>
      </rPr>
      <t xml:space="preserve"> All industries</t>
    </r>
  </si>
  <si>
    <r>
      <rPr>
        <sz val="12"/>
        <color indexed="56"/>
        <rFont val="Verdana"/>
        <family val="2"/>
      </rPr>
      <t xml:space="preserve">Alimentos, bebidas y tabaco </t>
    </r>
    <r>
      <rPr>
        <sz val="12"/>
        <color indexed="56"/>
        <rFont val="Verdana"/>
        <family val="2"/>
      </rPr>
      <t xml:space="preserve">- </t>
    </r>
    <r>
      <rPr>
        <sz val="12"/>
        <color indexed="8"/>
        <rFont val="Verdana"/>
        <family val="2"/>
      </rPr>
      <t>Food, beverages and tobacco</t>
    </r>
  </si>
  <si>
    <r>
      <rPr>
        <sz val="12"/>
        <color indexed="56"/>
        <rFont val="Verdana"/>
        <family val="2"/>
      </rPr>
      <t>Carnes y pescados</t>
    </r>
    <r>
      <rPr>
        <sz val="12"/>
        <color indexed="56"/>
        <rFont val="Verdana"/>
        <family val="2"/>
      </rPr>
      <t xml:space="preserve"> - </t>
    </r>
    <r>
      <rPr>
        <sz val="12"/>
        <color indexed="8"/>
        <rFont val="Verdana"/>
        <family val="2"/>
      </rPr>
      <t>Meat and fish</t>
    </r>
  </si>
  <si>
    <r>
      <rPr>
        <sz val="12"/>
        <color indexed="56"/>
        <rFont val="Verdana"/>
        <family val="2"/>
      </rPr>
      <t xml:space="preserve">Azúcar </t>
    </r>
    <r>
      <rPr>
        <sz val="12"/>
        <color indexed="56"/>
        <rFont val="Verdana"/>
        <family val="2"/>
      </rPr>
      <t xml:space="preserve">- </t>
    </r>
    <r>
      <rPr>
        <sz val="12"/>
        <color indexed="8"/>
        <rFont val="Verdana"/>
        <family val="2"/>
      </rPr>
      <t>Sugar</t>
    </r>
  </si>
  <si>
    <r>
      <rPr>
        <sz val="12"/>
        <color indexed="56"/>
        <rFont val="Verdana"/>
        <family val="2"/>
      </rPr>
      <t xml:space="preserve">Lácteos </t>
    </r>
    <r>
      <rPr>
        <sz val="12"/>
        <color indexed="8"/>
        <rFont val="Verdana"/>
        <family val="2"/>
      </rPr>
      <t>- Dairy</t>
    </r>
  </si>
  <si>
    <r>
      <rPr>
        <sz val="12"/>
        <color indexed="56"/>
        <rFont val="Verdana"/>
        <family val="2"/>
      </rPr>
      <t xml:space="preserve">Otros alimentos de origen industrial </t>
    </r>
    <r>
      <rPr>
        <sz val="12"/>
        <color indexed="56"/>
        <rFont val="Verdana"/>
        <family val="2"/>
      </rPr>
      <t xml:space="preserve">- </t>
    </r>
    <r>
      <rPr>
        <sz val="12"/>
        <color indexed="8"/>
        <rFont val="Verdana"/>
        <family val="2"/>
      </rPr>
      <t>Other industrial food</t>
    </r>
  </si>
  <si>
    <r>
      <rPr>
        <sz val="12"/>
        <color indexed="56"/>
        <rFont val="Verdana"/>
        <family val="2"/>
      </rPr>
      <t>Bebidas</t>
    </r>
    <r>
      <rPr>
        <sz val="12"/>
        <color indexed="56"/>
        <rFont val="Verdana"/>
        <family val="2"/>
      </rPr>
      <t xml:space="preserve"> - </t>
    </r>
    <r>
      <rPr>
        <sz val="12"/>
        <color indexed="8"/>
        <rFont val="Verdana"/>
        <family val="2"/>
      </rPr>
      <t>Beverages</t>
    </r>
  </si>
  <si>
    <r>
      <rPr>
        <sz val="12"/>
        <color indexed="56"/>
        <rFont val="Verdana"/>
        <family val="2"/>
      </rPr>
      <t xml:space="preserve">Tabaco </t>
    </r>
    <r>
      <rPr>
        <sz val="12"/>
        <color indexed="56"/>
        <rFont val="Verdana"/>
        <family val="2"/>
      </rPr>
      <t xml:space="preserve">- </t>
    </r>
    <r>
      <rPr>
        <sz val="12"/>
        <color indexed="8"/>
        <rFont val="Verdana"/>
        <family val="2"/>
      </rPr>
      <t>Tobacco</t>
    </r>
  </si>
  <si>
    <r>
      <rPr>
        <sz val="12"/>
        <color indexed="56"/>
        <rFont val="Verdana"/>
        <family val="2"/>
      </rPr>
      <t>Textiles, prendas de vestir y cuero</t>
    </r>
    <r>
      <rPr>
        <sz val="12"/>
        <color indexed="56"/>
        <rFont val="Verdana"/>
        <family val="2"/>
      </rPr>
      <t xml:space="preserve"> - </t>
    </r>
    <r>
      <rPr>
        <sz val="12"/>
        <color indexed="8"/>
        <rFont val="Verdana"/>
        <family val="2"/>
      </rPr>
      <t>Textile, clothing and leather goods</t>
    </r>
  </si>
  <si>
    <r>
      <rPr>
        <sz val="12"/>
        <color indexed="56"/>
        <rFont val="Verdana"/>
        <family val="2"/>
      </rPr>
      <t>Productos de madera, muebles y análogos</t>
    </r>
    <r>
      <rPr>
        <sz val="12"/>
        <color indexed="56"/>
        <rFont val="Verdana"/>
        <family val="2"/>
      </rPr>
      <t xml:space="preserve"> - </t>
    </r>
    <r>
      <rPr>
        <sz val="12"/>
        <color indexed="8"/>
        <rFont val="Verdana"/>
        <family val="2"/>
      </rPr>
      <t>Wood and wood products</t>
    </r>
  </si>
  <si>
    <r>
      <rPr>
        <sz val="12"/>
        <color indexed="56"/>
        <rFont val="Verdana"/>
        <family val="2"/>
      </rPr>
      <t>Productos de papel, impresos y análogo</t>
    </r>
    <r>
      <rPr>
        <sz val="12"/>
        <color indexed="56"/>
        <rFont val="Verdana"/>
        <family val="2"/>
      </rPr>
      <t xml:space="preserve">s - </t>
    </r>
    <r>
      <rPr>
        <sz val="12"/>
        <color indexed="8"/>
        <rFont val="Verdana"/>
        <family val="2"/>
      </rPr>
      <t>Paper and paper products</t>
    </r>
  </si>
  <si>
    <r>
      <rPr>
        <sz val="12"/>
        <color indexed="56"/>
        <rFont val="Verdana"/>
        <family val="2"/>
      </rPr>
      <t xml:space="preserve">Productos de petróleo refinado </t>
    </r>
    <r>
      <rPr>
        <sz val="12"/>
        <color indexed="56"/>
        <rFont val="Verdana"/>
        <family val="2"/>
      </rPr>
      <t xml:space="preserve">- </t>
    </r>
    <r>
      <rPr>
        <sz val="12"/>
        <color indexed="8"/>
        <rFont val="Verdana"/>
        <family val="2"/>
      </rPr>
      <t>Oil derivatives</t>
    </r>
  </si>
  <si>
    <r>
      <rPr>
        <sz val="12"/>
        <color indexed="56"/>
        <rFont val="Verdana"/>
        <family val="2"/>
      </rPr>
      <t>Químicos, plástico y caucho</t>
    </r>
    <r>
      <rPr>
        <sz val="12"/>
        <color indexed="56"/>
        <rFont val="Verdana"/>
        <family val="2"/>
      </rPr>
      <t xml:space="preserve"> - </t>
    </r>
    <r>
      <rPr>
        <sz val="12"/>
        <color indexed="8"/>
        <rFont val="Verdana"/>
        <family val="2"/>
      </rPr>
      <t>Chemical, rubber and plastics products</t>
    </r>
  </si>
  <si>
    <r>
      <rPr>
        <sz val="12"/>
        <color indexed="56"/>
        <rFont val="Verdana"/>
        <family val="2"/>
      </rPr>
      <t>Productos no metálicos, incluyendo vidrios</t>
    </r>
    <r>
      <rPr>
        <sz val="12"/>
        <color indexed="56"/>
        <rFont val="Verdana"/>
        <family val="2"/>
      </rPr>
      <t xml:space="preserve"> - </t>
    </r>
    <r>
      <rPr>
        <sz val="12"/>
        <color indexed="8"/>
        <rFont val="Verdana"/>
        <family val="2"/>
      </rPr>
      <t>Non-metallic products including glass</t>
    </r>
  </si>
  <si>
    <r>
      <rPr>
        <sz val="12"/>
        <color indexed="56"/>
        <rFont val="Verdana"/>
        <family val="2"/>
      </rPr>
      <t>Productos metálicos básicos y elaborados</t>
    </r>
    <r>
      <rPr>
        <sz val="12"/>
        <color indexed="56"/>
        <rFont val="Verdana"/>
        <family val="2"/>
      </rPr>
      <t xml:space="preserve"> - </t>
    </r>
    <r>
      <rPr>
        <sz val="12"/>
        <color indexed="8"/>
        <rFont val="Verdana"/>
        <family val="2"/>
      </rPr>
      <t>Basic metals and fabricated metal products</t>
    </r>
  </si>
  <si>
    <r>
      <rPr>
        <sz val="12"/>
        <color indexed="56"/>
        <rFont val="Verdana"/>
        <family val="2"/>
      </rPr>
      <t>Maquinaria y equipo</t>
    </r>
    <r>
      <rPr>
        <sz val="12"/>
        <color indexed="56"/>
        <rFont val="Verdana"/>
        <family val="2"/>
      </rPr>
      <t xml:space="preserve"> - </t>
    </r>
    <r>
      <rPr>
        <sz val="12"/>
        <color indexed="8"/>
        <rFont val="Verdana"/>
        <family val="2"/>
      </rPr>
      <t>Machinery and equipment</t>
    </r>
  </si>
  <si>
    <r>
      <rPr>
        <sz val="12"/>
        <color indexed="56"/>
        <rFont val="Verdana"/>
        <family val="2"/>
      </rPr>
      <t>Muebles y otros productos transportables</t>
    </r>
    <r>
      <rPr>
        <sz val="12"/>
        <color indexed="56"/>
        <rFont val="Verdana"/>
        <family val="2"/>
      </rPr>
      <t xml:space="preserve"> - </t>
    </r>
    <r>
      <rPr>
        <sz val="12"/>
        <color indexed="8"/>
        <rFont val="Verdana"/>
        <family val="2"/>
      </rPr>
      <t>Furniture and other transportable products</t>
    </r>
  </si>
  <si>
    <r>
      <t xml:space="preserve">Cuadro - </t>
    </r>
    <r>
      <rPr>
        <sz val="12"/>
        <rFont val="Verdana"/>
        <family val="2"/>
      </rPr>
      <t>Table</t>
    </r>
    <r>
      <rPr>
        <sz val="12"/>
        <color indexed="56"/>
        <rFont val="Verdana"/>
        <family val="2"/>
      </rPr>
      <t xml:space="preserve"> I-13</t>
    </r>
  </si>
  <si>
    <r>
      <rPr>
        <b/>
        <sz val="12"/>
        <color indexed="56"/>
        <rFont val="Verdana"/>
        <family val="2"/>
      </rPr>
      <t>Valor bruto de producción de la agricultura</t>
    </r>
    <r>
      <rPr>
        <b/>
        <sz val="12"/>
        <color indexed="56"/>
        <rFont val="Verdana"/>
        <family val="2"/>
      </rPr>
      <t xml:space="preserve"> -</t>
    </r>
    <r>
      <rPr>
        <b/>
        <sz val="12"/>
        <color indexed="8"/>
        <rFont val="Verdana"/>
        <family val="2"/>
      </rPr>
      <t xml:space="preserve"> Output in agriculture</t>
    </r>
  </si>
  <si>
    <r>
      <rPr>
        <b/>
        <sz val="12"/>
        <color indexed="56"/>
        <rFont val="Verdana"/>
        <family val="2"/>
      </rPr>
      <t>Actividades agrícolas</t>
    </r>
    <r>
      <rPr>
        <b/>
        <sz val="12"/>
        <color indexed="56"/>
        <rFont val="Verdana"/>
        <family val="2"/>
      </rPr>
      <t xml:space="preserve"> - </t>
    </r>
    <r>
      <rPr>
        <b/>
        <sz val="12"/>
        <color indexed="8"/>
        <rFont val="Verdana"/>
        <family val="2"/>
      </rPr>
      <t>Agricultural activities</t>
    </r>
  </si>
  <si>
    <r>
      <rPr>
        <b/>
        <sz val="12"/>
        <color indexed="56"/>
        <rFont val="Verdana"/>
        <family val="2"/>
      </rPr>
      <t>De exportación</t>
    </r>
    <r>
      <rPr>
        <b/>
        <sz val="12"/>
        <color indexed="56"/>
        <rFont val="Verdana"/>
        <family val="2"/>
      </rPr>
      <t xml:space="preserve"> -</t>
    </r>
    <r>
      <rPr>
        <b/>
        <sz val="12"/>
        <color indexed="8"/>
        <rFont val="Verdana"/>
        <family val="2"/>
      </rPr>
      <t xml:space="preserve"> For export</t>
    </r>
  </si>
  <si>
    <r>
      <rPr>
        <sz val="12"/>
        <color indexed="56"/>
        <rFont val="Verdana"/>
        <family val="2"/>
      </rPr>
      <t>Café oro</t>
    </r>
    <r>
      <rPr>
        <sz val="12"/>
        <color indexed="56"/>
        <rFont val="Verdana"/>
        <family val="2"/>
      </rPr>
      <t xml:space="preserve"> -</t>
    </r>
    <r>
      <rPr>
        <sz val="12"/>
        <color indexed="8"/>
        <rFont val="Verdana"/>
        <family val="2"/>
      </rPr>
      <t xml:space="preserve"> Green coffee</t>
    </r>
  </si>
  <si>
    <r>
      <rPr>
        <sz val="12"/>
        <color indexed="56"/>
        <rFont val="Verdana"/>
        <family val="2"/>
      </rPr>
      <t>Banano</t>
    </r>
    <r>
      <rPr>
        <sz val="12"/>
        <color indexed="56"/>
        <rFont val="Verdana"/>
        <family val="2"/>
      </rPr>
      <t xml:space="preserve"> -</t>
    </r>
    <r>
      <rPr>
        <sz val="12"/>
        <rFont val="Verdana"/>
        <family val="2"/>
      </rPr>
      <t xml:space="preserve"> Bananas</t>
    </r>
  </si>
  <si>
    <r>
      <rPr>
        <b/>
        <sz val="12"/>
        <color indexed="56"/>
        <rFont val="Verdana"/>
        <family val="2"/>
      </rPr>
      <t xml:space="preserve">De consumo interno </t>
    </r>
    <r>
      <rPr>
        <b/>
        <sz val="12"/>
        <color indexed="56"/>
        <rFont val="Verdana"/>
        <family val="2"/>
      </rPr>
      <t xml:space="preserve">- </t>
    </r>
    <r>
      <rPr>
        <b/>
        <sz val="12"/>
        <color indexed="8"/>
        <rFont val="Verdana"/>
        <family val="2"/>
      </rPr>
      <t>For domestic consumption</t>
    </r>
  </si>
  <si>
    <r>
      <t xml:space="preserve">: </t>
    </r>
    <r>
      <rPr>
        <sz val="12"/>
        <color indexed="56"/>
        <rFont val="Verdana"/>
        <family val="2"/>
      </rPr>
      <t>BCN</t>
    </r>
    <r>
      <rPr>
        <sz val="12"/>
        <color indexed="56"/>
        <rFont val="Verdana"/>
        <family val="2"/>
      </rPr>
      <t xml:space="preserve"> -</t>
    </r>
    <r>
      <rPr>
        <sz val="12"/>
        <rFont val="Verdana"/>
        <family val="2"/>
      </rPr>
      <t xml:space="preserve"> Central Bank of Nicaragua.</t>
    </r>
  </si>
  <si>
    <r>
      <t xml:space="preserve">Cuadro - </t>
    </r>
    <r>
      <rPr>
        <sz val="12"/>
        <rFont val="Verdana"/>
        <family val="2"/>
      </rPr>
      <t xml:space="preserve">Table </t>
    </r>
    <r>
      <rPr>
        <sz val="12"/>
        <color indexed="56"/>
        <rFont val="Verdana"/>
        <family val="2"/>
      </rPr>
      <t>I-14</t>
    </r>
  </si>
  <si>
    <r>
      <rPr>
        <b/>
        <sz val="12"/>
        <color indexed="56"/>
        <rFont val="Verdana"/>
        <family val="2"/>
      </rPr>
      <t>Valor bruto de producción de la industria manufacturera</t>
    </r>
    <r>
      <rPr>
        <b/>
        <sz val="12"/>
        <color indexed="56"/>
        <rFont val="Verdana"/>
        <family val="2"/>
      </rPr>
      <t xml:space="preserve"> -</t>
    </r>
    <r>
      <rPr>
        <b/>
        <sz val="12"/>
        <color indexed="8"/>
        <rFont val="Verdana"/>
        <family val="2"/>
      </rPr>
      <t xml:space="preserve"> Output in manufacturing</t>
    </r>
  </si>
  <si>
    <r>
      <rPr>
        <sz val="12"/>
        <color indexed="56"/>
        <rFont val="Verdana"/>
        <family val="2"/>
      </rPr>
      <t>Alimentos, bebidas y tabaco</t>
    </r>
    <r>
      <rPr>
        <sz val="12"/>
        <color indexed="56"/>
        <rFont val="Verdana"/>
        <family val="2"/>
      </rPr>
      <t xml:space="preserve"> - </t>
    </r>
    <r>
      <rPr>
        <sz val="12"/>
        <color indexed="8"/>
        <rFont val="Verdana"/>
        <family val="2"/>
      </rPr>
      <t>Food, beverages and tobacco</t>
    </r>
  </si>
  <si>
    <r>
      <rPr>
        <sz val="12"/>
        <color indexed="56"/>
        <rFont val="Verdana"/>
        <family val="2"/>
      </rPr>
      <t>Azúcar</t>
    </r>
    <r>
      <rPr>
        <sz val="12"/>
        <color indexed="56"/>
        <rFont val="Verdana"/>
        <family val="2"/>
      </rPr>
      <t xml:space="preserve"> - </t>
    </r>
    <r>
      <rPr>
        <sz val="12"/>
        <color indexed="8"/>
        <rFont val="Verdana"/>
        <family val="2"/>
      </rPr>
      <t>Sugar</t>
    </r>
  </si>
  <si>
    <r>
      <rPr>
        <sz val="12"/>
        <color indexed="56"/>
        <rFont val="Verdana"/>
        <family val="2"/>
      </rPr>
      <t>Lácteos</t>
    </r>
    <r>
      <rPr>
        <sz val="12"/>
        <color indexed="56"/>
        <rFont val="Verdana"/>
        <family val="2"/>
      </rPr>
      <t xml:space="preserve"> </t>
    </r>
    <r>
      <rPr>
        <sz val="12"/>
        <color indexed="8"/>
        <rFont val="Verdana"/>
        <family val="2"/>
      </rPr>
      <t>- Dairy</t>
    </r>
  </si>
  <si>
    <r>
      <rPr>
        <sz val="12"/>
        <color indexed="56"/>
        <rFont val="Verdana"/>
        <family val="2"/>
      </rPr>
      <t>Tabaco</t>
    </r>
    <r>
      <rPr>
        <sz val="12"/>
        <color indexed="56"/>
        <rFont val="Verdana"/>
        <family val="2"/>
      </rPr>
      <t xml:space="preserve"> - </t>
    </r>
    <r>
      <rPr>
        <sz val="12"/>
        <color indexed="8"/>
        <rFont val="Verdana"/>
        <family val="2"/>
      </rPr>
      <t>Tobacco</t>
    </r>
  </si>
  <si>
    <r>
      <rPr>
        <sz val="12"/>
        <color indexed="56"/>
        <rFont val="Verdana"/>
        <family val="2"/>
      </rPr>
      <t xml:space="preserve">Textiles, prendas de vestir y cuero </t>
    </r>
    <r>
      <rPr>
        <sz val="12"/>
        <color indexed="56"/>
        <rFont val="Verdana"/>
        <family val="2"/>
      </rPr>
      <t xml:space="preserve">- </t>
    </r>
    <r>
      <rPr>
        <sz val="12"/>
        <color indexed="8"/>
        <rFont val="Verdana"/>
        <family val="2"/>
      </rPr>
      <t>Textile, clothing and leather goods</t>
    </r>
  </si>
  <si>
    <r>
      <rPr>
        <sz val="12"/>
        <color indexed="56"/>
        <rFont val="Verdana"/>
        <family val="2"/>
      </rPr>
      <t>Productos de papel, impresos y análogos</t>
    </r>
    <r>
      <rPr>
        <sz val="12"/>
        <color indexed="56"/>
        <rFont val="Verdana"/>
        <family val="2"/>
      </rPr>
      <t xml:space="preserve"> - </t>
    </r>
    <r>
      <rPr>
        <sz val="12"/>
        <color indexed="8"/>
        <rFont val="Verdana"/>
        <family val="2"/>
      </rPr>
      <t>Paper and paper products</t>
    </r>
  </si>
  <si>
    <r>
      <rPr>
        <sz val="12"/>
        <color indexed="56"/>
        <rFont val="Verdana"/>
        <family val="2"/>
      </rPr>
      <t>Productos de petróleo refinado</t>
    </r>
    <r>
      <rPr>
        <sz val="12"/>
        <color indexed="56"/>
        <rFont val="Verdana"/>
        <family val="2"/>
      </rPr>
      <t xml:space="preserve"> - </t>
    </r>
    <r>
      <rPr>
        <sz val="12"/>
        <color indexed="8"/>
        <rFont val="Verdana"/>
        <family val="2"/>
      </rPr>
      <t>Petroleum derivatives</t>
    </r>
  </si>
  <si>
    <r>
      <rPr>
        <sz val="12"/>
        <color indexed="56"/>
        <rFont val="Verdana"/>
        <family val="2"/>
      </rPr>
      <t xml:space="preserve">Productos no metálicos, incluyendo vidrios </t>
    </r>
    <r>
      <rPr>
        <sz val="12"/>
        <color indexed="56"/>
        <rFont val="Verdana"/>
        <family val="2"/>
      </rPr>
      <t xml:space="preserve">- </t>
    </r>
    <r>
      <rPr>
        <sz val="12"/>
        <color indexed="8"/>
        <rFont val="Verdana"/>
        <family val="2"/>
      </rPr>
      <t>Non-metallic products including glass</t>
    </r>
  </si>
  <si>
    <r>
      <rPr>
        <sz val="12"/>
        <color indexed="56"/>
        <rFont val="Verdana"/>
        <family val="2"/>
      </rPr>
      <t xml:space="preserve">Muebles y otros productos transportables </t>
    </r>
    <r>
      <rPr>
        <sz val="12"/>
        <color indexed="56"/>
        <rFont val="Verdana"/>
        <family val="2"/>
      </rPr>
      <t xml:space="preserve">- </t>
    </r>
    <r>
      <rPr>
        <sz val="12"/>
        <rFont val="Verdana"/>
        <family val="2"/>
      </rPr>
      <t>Furniture and other transportable products</t>
    </r>
  </si>
  <si>
    <r>
      <t xml:space="preserve">Cuadro - </t>
    </r>
    <r>
      <rPr>
        <sz val="12"/>
        <rFont val="Verdana"/>
        <family val="2"/>
      </rPr>
      <t>Table</t>
    </r>
    <r>
      <rPr>
        <sz val="12"/>
        <color indexed="56"/>
        <rFont val="Verdana"/>
        <family val="2"/>
      </rPr>
      <t xml:space="preserve"> I-15</t>
    </r>
  </si>
  <si>
    <r>
      <rPr>
        <b/>
        <sz val="12"/>
        <color indexed="56"/>
        <rFont val="Verdana"/>
        <family val="2"/>
      </rPr>
      <t>Valor bruto de producción de sectores pecuario, pesca y minería</t>
    </r>
    <r>
      <rPr>
        <b/>
        <sz val="12"/>
        <color indexed="56"/>
        <rFont val="Verdana"/>
        <family val="2"/>
      </rPr>
      <t xml:space="preserve"> - </t>
    </r>
    <r>
      <rPr>
        <b/>
        <sz val="12"/>
        <color indexed="8"/>
        <rFont val="Verdana"/>
        <family val="2"/>
      </rPr>
      <t xml:space="preserve">Output in livestock, fishing and mining </t>
    </r>
  </si>
  <si>
    <r>
      <rPr>
        <b/>
        <sz val="12"/>
        <color indexed="56"/>
        <rFont val="Verdana"/>
        <family val="2"/>
      </rPr>
      <t>Actividades pecuarias</t>
    </r>
    <r>
      <rPr>
        <b/>
        <sz val="12"/>
        <color indexed="56"/>
        <rFont val="Verdana"/>
        <family val="2"/>
      </rPr>
      <t xml:space="preserve"> -</t>
    </r>
    <r>
      <rPr>
        <b/>
        <sz val="12"/>
        <color indexed="8"/>
        <rFont val="Verdana"/>
        <family val="2"/>
      </rPr>
      <t xml:space="preserve"> Livestock activities</t>
    </r>
  </si>
  <si>
    <r>
      <rPr>
        <b/>
        <sz val="12"/>
        <color indexed="56"/>
        <rFont val="Verdana"/>
        <family val="2"/>
      </rPr>
      <t xml:space="preserve">Actividades pesqueras y acuícolas </t>
    </r>
    <r>
      <rPr>
        <b/>
        <sz val="12"/>
        <color indexed="56"/>
        <rFont val="Verdana"/>
        <family val="2"/>
      </rPr>
      <t>-</t>
    </r>
    <r>
      <rPr>
        <b/>
        <sz val="12"/>
        <color indexed="8"/>
        <rFont val="Verdana"/>
        <family val="2"/>
      </rPr>
      <t xml:space="preserve"> Fishing</t>
    </r>
  </si>
  <si>
    <r>
      <rPr>
        <b/>
        <sz val="12"/>
        <color indexed="56"/>
        <rFont val="Verdana"/>
        <family val="2"/>
      </rPr>
      <t>Actividades de minería</t>
    </r>
    <r>
      <rPr>
        <b/>
        <sz val="12"/>
        <color indexed="56"/>
        <rFont val="Verdana"/>
        <family val="2"/>
      </rPr>
      <t xml:space="preserve"> -</t>
    </r>
    <r>
      <rPr>
        <b/>
        <sz val="12"/>
        <color indexed="8"/>
        <rFont val="Verdana"/>
        <family val="2"/>
      </rPr>
      <t xml:space="preserve"> Mining activities</t>
    </r>
  </si>
  <si>
    <r>
      <rPr>
        <b/>
        <sz val="12"/>
        <color indexed="56"/>
        <rFont val="Verdana"/>
        <family val="2"/>
      </rPr>
      <t xml:space="preserve">Total comercio y servicios </t>
    </r>
    <r>
      <rPr>
        <b/>
        <sz val="12"/>
        <color indexed="56"/>
        <rFont val="Verdana"/>
        <family val="2"/>
      </rPr>
      <t xml:space="preserve">- </t>
    </r>
    <r>
      <rPr>
        <b/>
        <sz val="12"/>
        <color indexed="8"/>
        <rFont val="Verdana"/>
        <family val="2"/>
      </rPr>
      <t>Commerce and services</t>
    </r>
  </si>
  <si>
    <r>
      <rPr>
        <b/>
        <sz val="12"/>
        <color indexed="56"/>
        <rFont val="Verdana"/>
        <family val="2"/>
      </rPr>
      <t xml:space="preserve">Servicios </t>
    </r>
    <r>
      <rPr>
        <b/>
        <sz val="12"/>
        <color indexed="56"/>
        <rFont val="Verdana"/>
        <family val="2"/>
      </rPr>
      <t xml:space="preserve">- </t>
    </r>
    <r>
      <rPr>
        <b/>
        <sz val="12"/>
        <color indexed="8"/>
        <rFont val="Verdana"/>
        <family val="2"/>
      </rPr>
      <t>Services</t>
    </r>
  </si>
  <si>
    <r>
      <rPr>
        <sz val="12"/>
        <color indexed="56"/>
        <rFont val="Verdana"/>
        <family val="2"/>
      </rPr>
      <t xml:space="preserve">Electricidad </t>
    </r>
    <r>
      <rPr>
        <sz val="12"/>
        <color indexed="56"/>
        <rFont val="Verdana"/>
        <family val="2"/>
      </rPr>
      <t xml:space="preserve">- </t>
    </r>
    <r>
      <rPr>
        <sz val="12"/>
        <color indexed="8"/>
        <rFont val="Verdana"/>
        <family val="2"/>
      </rPr>
      <t>Electricity</t>
    </r>
  </si>
  <si>
    <r>
      <rPr>
        <sz val="12"/>
        <color indexed="56"/>
        <rFont val="Verdana"/>
        <family val="2"/>
      </rPr>
      <t xml:space="preserve">Agua y alcantarillado </t>
    </r>
    <r>
      <rPr>
        <sz val="12"/>
        <color indexed="56"/>
        <rFont val="Verdana"/>
        <family val="2"/>
      </rPr>
      <t xml:space="preserve">- </t>
    </r>
    <r>
      <rPr>
        <sz val="12"/>
        <color indexed="8"/>
        <rFont val="Verdana"/>
        <family val="2"/>
      </rPr>
      <t>Water and sewerage</t>
    </r>
  </si>
  <si>
    <r>
      <rPr>
        <sz val="12"/>
        <color indexed="56"/>
        <rFont val="Verdana"/>
        <family val="2"/>
      </rPr>
      <t>Comercio</t>
    </r>
    <r>
      <rPr>
        <sz val="12"/>
        <color indexed="56"/>
        <rFont val="Verdana"/>
        <family val="2"/>
      </rPr>
      <t xml:space="preserve"> - </t>
    </r>
    <r>
      <rPr>
        <sz val="12"/>
        <color indexed="8"/>
        <rFont val="Verdana"/>
        <family val="2"/>
      </rPr>
      <t>Trade</t>
    </r>
  </si>
  <si>
    <r>
      <rPr>
        <sz val="12"/>
        <color indexed="56"/>
        <rFont val="Verdana"/>
        <family val="2"/>
      </rPr>
      <t>Hoteles y restaurantes</t>
    </r>
    <r>
      <rPr>
        <sz val="12"/>
        <color indexed="56"/>
        <rFont val="Verdana"/>
        <family val="2"/>
      </rPr>
      <t xml:space="preserve"> - </t>
    </r>
    <r>
      <rPr>
        <sz val="12"/>
        <color indexed="8"/>
        <rFont val="Verdana"/>
        <family val="2"/>
      </rPr>
      <t>Hotels and restaurants</t>
    </r>
  </si>
  <si>
    <r>
      <rPr>
        <sz val="12"/>
        <color indexed="56"/>
        <rFont val="Verdana"/>
        <family val="2"/>
      </rPr>
      <t xml:space="preserve">Transporte </t>
    </r>
    <r>
      <rPr>
        <sz val="12"/>
        <color indexed="56"/>
        <rFont val="Verdana"/>
        <family val="2"/>
      </rPr>
      <t xml:space="preserve">- </t>
    </r>
    <r>
      <rPr>
        <sz val="12"/>
        <color indexed="8"/>
        <rFont val="Verdana"/>
        <family val="2"/>
      </rPr>
      <t>Transport</t>
    </r>
  </si>
  <si>
    <r>
      <rPr>
        <sz val="12"/>
        <color indexed="56"/>
        <rFont val="Verdana"/>
        <family val="2"/>
      </rPr>
      <t xml:space="preserve">Comunicaciones </t>
    </r>
    <r>
      <rPr>
        <sz val="12"/>
        <color indexed="56"/>
        <rFont val="Verdana"/>
        <family val="2"/>
      </rPr>
      <t xml:space="preserve">- </t>
    </r>
    <r>
      <rPr>
        <sz val="12"/>
        <color indexed="8"/>
        <rFont val="Verdana"/>
        <family val="2"/>
      </rPr>
      <t>Communications</t>
    </r>
  </si>
  <si>
    <r>
      <rPr>
        <sz val="12"/>
        <color indexed="56"/>
        <rFont val="Verdana"/>
        <family val="2"/>
      </rPr>
      <t>Intermediación financiera y conexos</t>
    </r>
    <r>
      <rPr>
        <sz val="12"/>
        <color indexed="56"/>
        <rFont val="Verdana"/>
        <family val="2"/>
      </rPr>
      <t xml:space="preserve"> - </t>
    </r>
    <r>
      <rPr>
        <sz val="12"/>
        <color indexed="8"/>
        <rFont val="Verdana"/>
        <family val="2"/>
      </rPr>
      <t>Finance and associated services</t>
    </r>
  </si>
  <si>
    <r>
      <rPr>
        <sz val="12"/>
        <color indexed="56"/>
        <rFont val="Verdana"/>
        <family val="2"/>
      </rPr>
      <t>Propiedad de vivienda</t>
    </r>
    <r>
      <rPr>
        <sz val="12"/>
        <color indexed="56"/>
        <rFont val="Verdana"/>
        <family val="2"/>
      </rPr>
      <t xml:space="preserve"> - </t>
    </r>
    <r>
      <rPr>
        <sz val="12"/>
        <color indexed="8"/>
        <rFont val="Verdana"/>
        <family val="2"/>
      </rPr>
      <t>Housing</t>
    </r>
  </si>
  <si>
    <r>
      <rPr>
        <sz val="12"/>
        <color indexed="56"/>
        <rFont val="Verdana"/>
        <family val="2"/>
      </rPr>
      <t>Servicios personales y empresariales</t>
    </r>
    <r>
      <rPr>
        <vertAlign val="superscript"/>
        <sz val="12"/>
        <color indexed="56"/>
        <rFont val="Verdana"/>
        <family val="2"/>
      </rPr>
      <t>1/</t>
    </r>
    <r>
      <rPr>
        <sz val="12"/>
        <color indexed="56"/>
        <rFont val="Verdana"/>
        <family val="2"/>
      </rPr>
      <t xml:space="preserve">- </t>
    </r>
    <r>
      <rPr>
        <sz val="12"/>
        <color indexed="8"/>
        <rFont val="Verdana"/>
        <family val="2"/>
      </rPr>
      <t>Personal, social and business services</t>
    </r>
    <r>
      <rPr>
        <vertAlign val="superscript"/>
        <sz val="12"/>
        <color indexed="8"/>
        <rFont val="Verdana"/>
        <family val="2"/>
      </rPr>
      <t>1/</t>
    </r>
  </si>
  <si>
    <r>
      <rPr>
        <sz val="12"/>
        <color indexed="56"/>
        <rFont val="Verdana"/>
        <family val="2"/>
      </rPr>
      <t>Empresariales</t>
    </r>
    <r>
      <rPr>
        <sz val="12"/>
        <color indexed="56"/>
        <rFont val="Verdana"/>
        <family val="2"/>
      </rPr>
      <t xml:space="preserve"> - </t>
    </r>
    <r>
      <rPr>
        <sz val="12"/>
        <color indexed="8"/>
        <rFont val="Verdana"/>
        <family val="2"/>
      </rPr>
      <t>Business</t>
    </r>
  </si>
  <si>
    <r>
      <rPr>
        <sz val="12"/>
        <color indexed="56"/>
        <rFont val="Verdana"/>
        <family val="2"/>
      </rPr>
      <t xml:space="preserve">Administración pública </t>
    </r>
    <r>
      <rPr>
        <sz val="12"/>
        <color indexed="56"/>
        <rFont val="Verdana"/>
        <family val="2"/>
      </rPr>
      <t xml:space="preserve">- </t>
    </r>
    <r>
      <rPr>
        <sz val="12"/>
        <color indexed="8"/>
        <rFont val="Verdana"/>
        <family val="2"/>
      </rPr>
      <t>Housing</t>
    </r>
  </si>
  <si>
    <r>
      <rPr>
        <sz val="12"/>
        <color indexed="56"/>
        <rFont val="Verdana"/>
        <family val="2"/>
      </rPr>
      <t>Enseñanza de mercado</t>
    </r>
    <r>
      <rPr>
        <sz val="12"/>
        <color indexed="56"/>
        <rFont val="Verdana"/>
        <family val="2"/>
      </rPr>
      <t xml:space="preserve"> - </t>
    </r>
    <r>
      <rPr>
        <sz val="12"/>
        <color indexed="8"/>
        <rFont val="Verdana"/>
        <family val="2"/>
      </rPr>
      <t>Market education</t>
    </r>
  </si>
  <si>
    <r>
      <rPr>
        <sz val="12"/>
        <color indexed="56"/>
        <rFont val="Verdana"/>
        <family val="2"/>
      </rPr>
      <t>Enseñanza de no mercado</t>
    </r>
    <r>
      <rPr>
        <sz val="12"/>
        <color indexed="56"/>
        <rFont val="Verdana"/>
        <family val="2"/>
      </rPr>
      <t xml:space="preserve"> - </t>
    </r>
    <r>
      <rPr>
        <sz val="12"/>
        <color indexed="8"/>
        <rFont val="Verdana"/>
        <family val="2"/>
      </rPr>
      <t xml:space="preserve">Public education </t>
    </r>
  </si>
  <si>
    <r>
      <rPr>
        <sz val="12"/>
        <color indexed="56"/>
        <rFont val="Verdana"/>
        <family val="2"/>
      </rPr>
      <t>Sociales y de salud de mercado</t>
    </r>
    <r>
      <rPr>
        <sz val="12"/>
        <color indexed="56"/>
        <rFont val="Verdana"/>
        <family val="2"/>
      </rPr>
      <t xml:space="preserve"> - </t>
    </r>
    <r>
      <rPr>
        <sz val="12"/>
        <color indexed="8"/>
        <rFont val="Verdana"/>
        <family val="2"/>
      </rPr>
      <t>Market health, social</t>
    </r>
  </si>
  <si>
    <r>
      <rPr>
        <sz val="12"/>
        <color indexed="56"/>
        <rFont val="Verdana"/>
        <family val="2"/>
      </rPr>
      <t xml:space="preserve">Sociales y de salud de no mercado </t>
    </r>
    <r>
      <rPr>
        <sz val="12"/>
        <color indexed="56"/>
        <rFont val="Verdana"/>
        <family val="2"/>
      </rPr>
      <t xml:space="preserve">- </t>
    </r>
    <r>
      <rPr>
        <sz val="12"/>
        <color indexed="8"/>
        <rFont val="Verdana"/>
        <family val="2"/>
      </rPr>
      <t>Public health</t>
    </r>
  </si>
  <si>
    <r>
      <rPr>
        <sz val="12"/>
        <color indexed="56"/>
        <rFont val="Verdana"/>
        <family val="2"/>
      </rPr>
      <t>Mantenimiento y reparación</t>
    </r>
    <r>
      <rPr>
        <sz val="12"/>
        <color indexed="56"/>
        <rFont val="Verdana"/>
        <family val="2"/>
      </rPr>
      <t xml:space="preserve"> - </t>
    </r>
    <r>
      <rPr>
        <sz val="12"/>
        <color indexed="8"/>
        <rFont val="Verdana"/>
        <family val="2"/>
      </rPr>
      <t>Maintenance sevices</t>
    </r>
  </si>
  <si>
    <r>
      <rPr>
        <sz val="12"/>
        <color indexed="56"/>
        <rFont val="Verdana"/>
        <family val="2"/>
      </rPr>
      <t xml:space="preserve">Servicios domésticos </t>
    </r>
    <r>
      <rPr>
        <sz val="12"/>
        <color indexed="56"/>
        <rFont val="Verdana"/>
        <family val="2"/>
      </rPr>
      <t xml:space="preserve">- </t>
    </r>
    <r>
      <rPr>
        <sz val="12"/>
        <color indexed="8"/>
        <rFont val="Verdana"/>
        <family val="2"/>
      </rPr>
      <t>Domestic services</t>
    </r>
  </si>
  <si>
    <r>
      <rPr>
        <b/>
        <sz val="12"/>
        <color indexed="56"/>
        <rFont val="Verdana"/>
        <family val="2"/>
      </rPr>
      <t xml:space="preserve">Gobierno General </t>
    </r>
    <r>
      <rPr>
        <b/>
        <sz val="12"/>
        <color indexed="56"/>
        <rFont val="Verdana"/>
        <family val="2"/>
      </rPr>
      <t>-</t>
    </r>
    <r>
      <rPr>
        <b/>
        <sz val="12"/>
        <color indexed="8"/>
        <rFont val="Verdana"/>
        <family val="2"/>
      </rPr>
      <t xml:space="preserve"> General Government </t>
    </r>
  </si>
  <si>
    <r>
      <rPr>
        <sz val="12"/>
        <color indexed="56"/>
        <rFont val="Verdana"/>
        <family val="2"/>
      </rPr>
      <t>Administración pública</t>
    </r>
    <r>
      <rPr>
        <sz val="12"/>
        <color indexed="56"/>
        <rFont val="Verdana"/>
        <family val="2"/>
      </rPr>
      <t xml:space="preserve"> - </t>
    </r>
    <r>
      <rPr>
        <sz val="12"/>
        <color indexed="8"/>
        <rFont val="Verdana"/>
        <family val="2"/>
      </rPr>
      <t>Public administration</t>
    </r>
  </si>
  <si>
    <r>
      <rPr>
        <sz val="12"/>
        <color indexed="56"/>
        <rFont val="Verdana"/>
        <family val="2"/>
      </rPr>
      <t xml:space="preserve">Enseñanza de no mercado </t>
    </r>
    <r>
      <rPr>
        <sz val="12"/>
        <color indexed="56"/>
        <rFont val="Verdana"/>
        <family val="2"/>
      </rPr>
      <t xml:space="preserve">- </t>
    </r>
    <r>
      <rPr>
        <sz val="12"/>
        <color indexed="8"/>
        <rFont val="Verdana"/>
        <family val="2"/>
      </rPr>
      <t xml:space="preserve">Public education </t>
    </r>
  </si>
  <si>
    <r>
      <rPr>
        <sz val="12"/>
        <color indexed="56"/>
        <rFont val="Verdana"/>
        <family val="2"/>
      </rPr>
      <t>Sociales y de salud de no mercado</t>
    </r>
    <r>
      <rPr>
        <sz val="12"/>
        <color indexed="56"/>
        <rFont val="Verdana"/>
        <family val="2"/>
      </rPr>
      <t xml:space="preserve"> - </t>
    </r>
    <r>
      <rPr>
        <sz val="12"/>
        <color indexed="8"/>
        <rFont val="Verdana"/>
        <family val="2"/>
      </rPr>
      <t>Public health</t>
    </r>
  </si>
  <si>
    <r>
      <t xml:space="preserve">: </t>
    </r>
    <r>
      <rPr>
        <sz val="12"/>
        <color indexed="56"/>
        <rFont val="Verdana"/>
        <family val="2"/>
      </rPr>
      <t>A partir de 2006 hay una nueva presentación para las actividades que conforman comercio y servicios</t>
    </r>
    <r>
      <rPr>
        <sz val="12"/>
        <color indexed="56"/>
        <rFont val="Verdana"/>
        <family val="2"/>
      </rPr>
      <t xml:space="preserve"> -</t>
    </r>
    <r>
      <rPr>
        <sz val="12"/>
        <rFont val="Verdana"/>
        <family val="2"/>
      </rPr>
      <t xml:space="preserve"> From 2006 no new breakdown of the activities that make commerce and service.</t>
    </r>
  </si>
  <si>
    <r>
      <rPr>
        <sz val="12"/>
        <color indexed="56"/>
        <rFont val="Verdana"/>
        <family val="2"/>
      </rPr>
      <t>Cuadro</t>
    </r>
    <r>
      <rPr>
        <sz val="12"/>
        <color indexed="56"/>
        <rFont val="Verdana"/>
        <family val="2"/>
      </rPr>
      <t xml:space="preserve"> - </t>
    </r>
    <r>
      <rPr>
        <sz val="12"/>
        <rFont val="Verdana"/>
        <family val="2"/>
      </rPr>
      <t>Table</t>
    </r>
    <r>
      <rPr>
        <sz val="12"/>
        <color indexed="56"/>
        <rFont val="Verdana"/>
        <family val="2"/>
      </rPr>
      <t xml:space="preserve"> I-17</t>
    </r>
  </si>
  <si>
    <r>
      <rPr>
        <b/>
        <sz val="12"/>
        <color indexed="56"/>
        <rFont val="Verdana"/>
        <family val="2"/>
      </rPr>
      <t>Valor bruto de producción de comercio y servicios</t>
    </r>
    <r>
      <rPr>
        <b/>
        <sz val="12"/>
        <color indexed="56"/>
        <rFont val="Verdana"/>
        <family val="2"/>
      </rPr>
      <t xml:space="preserve"> - </t>
    </r>
    <r>
      <rPr>
        <b/>
        <sz val="12"/>
        <color indexed="8"/>
        <rFont val="Verdana"/>
        <family val="2"/>
      </rPr>
      <t xml:space="preserve">Output in commerce and services </t>
    </r>
  </si>
  <si>
    <r>
      <rPr>
        <b/>
        <sz val="12"/>
        <color indexed="56"/>
        <rFont val="Verdana"/>
        <family val="2"/>
      </rPr>
      <t>Total comercio y servicios</t>
    </r>
    <r>
      <rPr>
        <b/>
        <sz val="12"/>
        <color indexed="56"/>
        <rFont val="Verdana"/>
        <family val="2"/>
      </rPr>
      <t xml:space="preserve"> - </t>
    </r>
    <r>
      <rPr>
        <b/>
        <sz val="12"/>
        <color indexed="8"/>
        <rFont val="Verdana"/>
        <family val="2"/>
      </rPr>
      <t>Commerce and services</t>
    </r>
  </si>
  <si>
    <r>
      <rPr>
        <sz val="12"/>
        <color indexed="56"/>
        <rFont val="Verdana"/>
        <family val="2"/>
      </rPr>
      <t>Electricidad</t>
    </r>
    <r>
      <rPr>
        <sz val="12"/>
        <color indexed="56"/>
        <rFont val="Verdana"/>
        <family val="2"/>
      </rPr>
      <t xml:space="preserve"> - </t>
    </r>
    <r>
      <rPr>
        <sz val="12"/>
        <color indexed="8"/>
        <rFont val="Verdana"/>
        <family val="2"/>
      </rPr>
      <t>Electricity</t>
    </r>
  </si>
  <si>
    <r>
      <rPr>
        <sz val="12"/>
        <color indexed="56"/>
        <rFont val="Verdana"/>
        <family val="2"/>
      </rPr>
      <t>Agua y alcantarillado</t>
    </r>
    <r>
      <rPr>
        <sz val="12"/>
        <color indexed="56"/>
        <rFont val="Verdana"/>
        <family val="2"/>
      </rPr>
      <t xml:space="preserve"> - </t>
    </r>
    <r>
      <rPr>
        <sz val="12"/>
        <color indexed="8"/>
        <rFont val="Verdana"/>
        <family val="2"/>
      </rPr>
      <t>Water and sewerage</t>
    </r>
  </si>
  <si>
    <r>
      <rPr>
        <sz val="12"/>
        <color indexed="56"/>
        <rFont val="Verdana"/>
        <family val="2"/>
      </rPr>
      <t>Comunicaciones</t>
    </r>
    <r>
      <rPr>
        <sz val="12"/>
        <color indexed="56"/>
        <rFont val="Verdana"/>
        <family val="2"/>
      </rPr>
      <t xml:space="preserve"> - </t>
    </r>
    <r>
      <rPr>
        <sz val="12"/>
        <color indexed="8"/>
        <rFont val="Verdana"/>
        <family val="2"/>
      </rPr>
      <t>Communications</t>
    </r>
  </si>
  <si>
    <r>
      <rPr>
        <sz val="12"/>
        <color indexed="56"/>
        <rFont val="Verdana"/>
        <family val="2"/>
      </rPr>
      <t>Administración pública</t>
    </r>
    <r>
      <rPr>
        <sz val="12"/>
        <color indexed="56"/>
        <rFont val="Verdana"/>
        <family val="2"/>
      </rPr>
      <t xml:space="preserve"> - </t>
    </r>
    <r>
      <rPr>
        <sz val="12"/>
        <color indexed="8"/>
        <rFont val="Verdana"/>
        <family val="2"/>
      </rPr>
      <t>Housing</t>
    </r>
  </si>
  <si>
    <r>
      <rPr>
        <sz val="12"/>
        <color indexed="56"/>
        <rFont val="Verdana"/>
        <family val="2"/>
      </rPr>
      <t xml:space="preserve">Enseñanza de mercado </t>
    </r>
    <r>
      <rPr>
        <sz val="12"/>
        <color indexed="56"/>
        <rFont val="Verdana"/>
        <family val="2"/>
      </rPr>
      <t xml:space="preserve">- </t>
    </r>
    <r>
      <rPr>
        <sz val="12"/>
        <color indexed="8"/>
        <rFont val="Verdana"/>
        <family val="2"/>
      </rPr>
      <t>Market education</t>
    </r>
  </si>
  <si>
    <r>
      <rPr>
        <sz val="12"/>
        <color indexed="56"/>
        <rFont val="Verdana"/>
        <family val="2"/>
      </rPr>
      <t xml:space="preserve">Sociales y de salud de mercado </t>
    </r>
    <r>
      <rPr>
        <sz val="12"/>
        <color indexed="56"/>
        <rFont val="Verdana"/>
        <family val="2"/>
      </rPr>
      <t xml:space="preserve">- </t>
    </r>
    <r>
      <rPr>
        <sz val="12"/>
        <color indexed="8"/>
        <rFont val="Verdana"/>
        <family val="2"/>
      </rPr>
      <t>Market health, social</t>
    </r>
  </si>
  <si>
    <r>
      <rPr>
        <sz val="12"/>
        <color indexed="56"/>
        <rFont val="Verdana"/>
        <family val="2"/>
      </rPr>
      <t>Servicios domésticos</t>
    </r>
    <r>
      <rPr>
        <sz val="12"/>
        <color indexed="56"/>
        <rFont val="Verdana"/>
        <family val="2"/>
      </rPr>
      <t xml:space="preserve"> - </t>
    </r>
    <r>
      <rPr>
        <sz val="12"/>
        <color indexed="8"/>
        <rFont val="Verdana"/>
        <family val="2"/>
      </rPr>
      <t>Domestic services</t>
    </r>
  </si>
  <si>
    <r>
      <t xml:space="preserve">: </t>
    </r>
    <r>
      <rPr>
        <sz val="12"/>
        <color indexed="56"/>
        <rFont val="Verdana"/>
        <family val="2"/>
      </rPr>
      <t>A partir de 2006 hay una nueva presentacion para las actividades que conforman comercio y servicios</t>
    </r>
    <r>
      <rPr>
        <sz val="12"/>
        <color indexed="56"/>
        <rFont val="Verdana"/>
        <family val="2"/>
      </rPr>
      <t xml:space="preserve"> -</t>
    </r>
    <r>
      <rPr>
        <sz val="12"/>
        <rFont val="Verdana"/>
        <family val="2"/>
      </rPr>
      <t xml:space="preserve"> From 2006 no new breakdown of the activities that make commerce and service.</t>
    </r>
  </si>
  <si>
    <r>
      <t xml:space="preserve">Cuadro - </t>
    </r>
    <r>
      <rPr>
        <sz val="12"/>
        <rFont val="Verdana"/>
        <family val="2"/>
      </rPr>
      <t>Table</t>
    </r>
    <r>
      <rPr>
        <sz val="12"/>
        <color indexed="56"/>
        <rFont val="Verdana"/>
        <family val="2"/>
      </rPr>
      <t xml:space="preserve"> I-18</t>
    </r>
  </si>
  <si>
    <r>
      <rPr>
        <b/>
        <sz val="12"/>
        <color indexed="56"/>
        <rFont val="Verdana"/>
        <family val="2"/>
      </rPr>
      <t>Valor bruto de producción del sector construcción</t>
    </r>
    <r>
      <rPr>
        <b/>
        <sz val="12"/>
        <color indexed="56"/>
        <rFont val="Verdana"/>
        <family val="2"/>
      </rPr>
      <t xml:space="preserve"> -</t>
    </r>
    <r>
      <rPr>
        <b/>
        <sz val="12"/>
        <color indexed="8"/>
        <rFont val="Verdana"/>
        <family val="2"/>
      </rPr>
      <t xml:space="preserve"> Output in construction</t>
    </r>
  </si>
  <si>
    <r>
      <rPr>
        <b/>
        <sz val="12"/>
        <color indexed="56"/>
        <rFont val="Verdana"/>
        <family val="2"/>
      </rPr>
      <t>Total</t>
    </r>
    <r>
      <rPr>
        <b/>
        <vertAlign val="superscript"/>
        <sz val="12"/>
        <color indexed="56"/>
        <rFont val="Verdana"/>
        <family val="2"/>
      </rPr>
      <t xml:space="preserve">1/ </t>
    </r>
    <r>
      <rPr>
        <b/>
        <sz val="12"/>
        <color indexed="56"/>
        <rFont val="Verdana"/>
        <family val="2"/>
      </rPr>
      <t xml:space="preserve">- </t>
    </r>
    <r>
      <rPr>
        <b/>
        <sz val="12"/>
        <color indexed="8"/>
        <rFont val="Verdana"/>
        <family val="2"/>
      </rPr>
      <t>Total</t>
    </r>
    <r>
      <rPr>
        <b/>
        <vertAlign val="superscript"/>
        <sz val="12"/>
        <color indexed="8"/>
        <rFont val="Verdana"/>
        <family val="2"/>
      </rPr>
      <t>1/</t>
    </r>
  </si>
  <si>
    <r>
      <rPr>
        <b/>
        <sz val="12"/>
        <color indexed="56"/>
        <rFont val="Verdana"/>
        <family val="2"/>
      </rPr>
      <t>Construcción privada</t>
    </r>
    <r>
      <rPr>
        <b/>
        <vertAlign val="superscript"/>
        <sz val="12"/>
        <color indexed="56"/>
        <rFont val="Verdana"/>
        <family val="2"/>
      </rPr>
      <t>1/</t>
    </r>
    <r>
      <rPr>
        <b/>
        <sz val="12"/>
        <color indexed="56"/>
        <rFont val="Verdana"/>
        <family val="2"/>
      </rPr>
      <t xml:space="preserve"> - </t>
    </r>
    <r>
      <rPr>
        <b/>
        <sz val="12"/>
        <color indexed="8"/>
        <rFont val="Verdana"/>
        <family val="2"/>
      </rPr>
      <t>Private construction</t>
    </r>
    <r>
      <rPr>
        <b/>
        <vertAlign val="superscript"/>
        <sz val="12"/>
        <color indexed="8"/>
        <rFont val="Verdana"/>
        <family val="2"/>
      </rPr>
      <t>1/</t>
    </r>
    <r>
      <rPr>
        <b/>
        <sz val="12"/>
        <color indexed="8"/>
        <rFont val="Verdana"/>
        <family val="2"/>
      </rPr>
      <t xml:space="preserve"> </t>
    </r>
  </si>
  <si>
    <r>
      <rPr>
        <sz val="12"/>
        <color indexed="56"/>
        <rFont val="Verdana"/>
        <family val="2"/>
      </rPr>
      <t>Residencial</t>
    </r>
    <r>
      <rPr>
        <sz val="12"/>
        <color indexed="56"/>
        <rFont val="Verdana"/>
        <family val="2"/>
      </rPr>
      <t xml:space="preserve"> - </t>
    </r>
    <r>
      <rPr>
        <sz val="12"/>
        <color indexed="8"/>
        <rFont val="Verdana"/>
        <family val="2"/>
      </rPr>
      <t>Housing</t>
    </r>
  </si>
  <si>
    <r>
      <rPr>
        <sz val="12"/>
        <color indexed="56"/>
        <rFont val="Verdana"/>
        <family val="2"/>
      </rPr>
      <t>Comercio</t>
    </r>
    <r>
      <rPr>
        <sz val="12"/>
        <color indexed="56"/>
        <rFont val="Verdana"/>
        <family val="2"/>
      </rPr>
      <t xml:space="preserve"> - </t>
    </r>
    <r>
      <rPr>
        <sz val="12"/>
        <color indexed="8"/>
        <rFont val="Verdana"/>
        <family val="2"/>
      </rPr>
      <t>Commerce</t>
    </r>
  </si>
  <si>
    <r>
      <rPr>
        <sz val="12"/>
        <color indexed="56"/>
        <rFont val="Verdana"/>
        <family val="2"/>
      </rPr>
      <t xml:space="preserve">Servicio </t>
    </r>
    <r>
      <rPr>
        <sz val="12"/>
        <color indexed="56"/>
        <rFont val="Verdana"/>
        <family val="2"/>
      </rPr>
      <t xml:space="preserve">- </t>
    </r>
    <r>
      <rPr>
        <sz val="12"/>
        <color indexed="8"/>
        <rFont val="Verdana"/>
        <family val="2"/>
      </rPr>
      <t>Services</t>
    </r>
  </si>
  <si>
    <r>
      <rPr>
        <sz val="12"/>
        <color indexed="56"/>
        <rFont val="Verdana"/>
        <family val="2"/>
      </rPr>
      <t xml:space="preserve">Industria </t>
    </r>
    <r>
      <rPr>
        <sz val="12"/>
        <color indexed="56"/>
        <rFont val="Verdana"/>
        <family val="2"/>
      </rPr>
      <t xml:space="preserve">- </t>
    </r>
    <r>
      <rPr>
        <sz val="12"/>
        <color indexed="8"/>
        <rFont val="Verdana"/>
        <family val="2"/>
      </rPr>
      <t>Industrial</t>
    </r>
  </si>
  <si>
    <r>
      <rPr>
        <sz val="12"/>
        <color indexed="56"/>
        <rFont val="Verdana"/>
        <family val="2"/>
      </rPr>
      <t>Rural</t>
    </r>
    <r>
      <rPr>
        <sz val="12"/>
        <color indexed="56"/>
        <rFont val="Verdana"/>
        <family val="2"/>
      </rPr>
      <t xml:space="preserve"> - </t>
    </r>
    <r>
      <rPr>
        <sz val="12"/>
        <color indexed="8"/>
        <rFont val="Verdana"/>
        <family val="2"/>
      </rPr>
      <t>Rural</t>
    </r>
  </si>
  <si>
    <r>
      <rPr>
        <b/>
        <sz val="12"/>
        <color indexed="56"/>
        <rFont val="Verdana"/>
        <family val="2"/>
      </rPr>
      <t>Construcción pública</t>
    </r>
    <r>
      <rPr>
        <b/>
        <vertAlign val="superscript"/>
        <sz val="12"/>
        <color indexed="56"/>
        <rFont val="Verdana"/>
        <family val="2"/>
      </rPr>
      <t>1/</t>
    </r>
    <r>
      <rPr>
        <b/>
        <sz val="12"/>
        <color indexed="56"/>
        <rFont val="Verdana"/>
        <family val="2"/>
      </rPr>
      <t xml:space="preserve"> </t>
    </r>
    <r>
      <rPr>
        <b/>
        <sz val="12"/>
        <color indexed="56"/>
        <rFont val="Verdana"/>
        <family val="2"/>
      </rPr>
      <t xml:space="preserve">- </t>
    </r>
    <r>
      <rPr>
        <b/>
        <sz val="12"/>
        <color indexed="8"/>
        <rFont val="Verdana"/>
        <family val="2"/>
      </rPr>
      <t>Public construction</t>
    </r>
    <r>
      <rPr>
        <b/>
        <vertAlign val="superscript"/>
        <sz val="12"/>
        <color indexed="8"/>
        <rFont val="Verdana"/>
        <family val="2"/>
      </rPr>
      <t>1/</t>
    </r>
    <r>
      <rPr>
        <b/>
        <sz val="12"/>
        <color indexed="8"/>
        <rFont val="Verdana"/>
        <family val="2"/>
      </rPr>
      <t xml:space="preserve"> </t>
    </r>
  </si>
  <si>
    <r>
      <rPr>
        <sz val="12"/>
        <color indexed="56"/>
        <rFont val="Verdana"/>
        <family val="2"/>
      </rPr>
      <t>Edificaciones</t>
    </r>
    <r>
      <rPr>
        <sz val="12"/>
        <color indexed="56"/>
        <rFont val="Verdana"/>
        <family val="2"/>
      </rPr>
      <t xml:space="preserve"> - </t>
    </r>
    <r>
      <rPr>
        <sz val="12"/>
        <color indexed="8"/>
        <rFont val="Verdana"/>
        <family val="2"/>
      </rPr>
      <t>Buildings</t>
    </r>
  </si>
  <si>
    <r>
      <rPr>
        <sz val="12"/>
        <color indexed="56"/>
        <rFont val="Verdana"/>
        <family val="2"/>
      </rPr>
      <t>Obras de ingeniería civil</t>
    </r>
    <r>
      <rPr>
        <sz val="12"/>
        <color indexed="56"/>
        <rFont val="Verdana"/>
        <family val="2"/>
      </rPr>
      <t xml:space="preserve"> - </t>
    </r>
    <r>
      <rPr>
        <sz val="12"/>
        <color indexed="8"/>
        <rFont val="Verdana"/>
        <family val="2"/>
      </rPr>
      <t>Civil engineering works</t>
    </r>
  </si>
  <si>
    <r>
      <rPr>
        <b/>
        <sz val="12"/>
        <color indexed="56"/>
        <rFont val="Verdana"/>
        <family val="2"/>
      </rPr>
      <t>Servicios de construcción</t>
    </r>
    <r>
      <rPr>
        <b/>
        <vertAlign val="superscript"/>
        <sz val="12"/>
        <color indexed="56"/>
        <rFont val="Verdana"/>
        <family val="2"/>
      </rPr>
      <t>3/</t>
    </r>
    <r>
      <rPr>
        <b/>
        <sz val="12"/>
        <color indexed="8"/>
        <rFont val="Verdana"/>
        <family val="2"/>
      </rPr>
      <t xml:space="preserve"> -</t>
    </r>
    <r>
      <rPr>
        <b/>
        <vertAlign val="superscript"/>
        <sz val="12"/>
        <color indexed="8"/>
        <rFont val="Verdana"/>
        <family val="2"/>
      </rPr>
      <t xml:space="preserve"> </t>
    </r>
    <r>
      <rPr>
        <b/>
        <sz val="12"/>
        <color indexed="8"/>
        <rFont val="Verdana"/>
        <family val="2"/>
      </rPr>
      <t>Construction services</t>
    </r>
    <r>
      <rPr>
        <b/>
        <vertAlign val="superscript"/>
        <sz val="12"/>
        <color indexed="8"/>
        <rFont val="Verdana"/>
        <family val="2"/>
      </rPr>
      <t>3/</t>
    </r>
  </si>
  <si>
    <r>
      <t xml:space="preserve">: </t>
    </r>
    <r>
      <rPr>
        <sz val="12"/>
        <color indexed="56"/>
        <rFont val="Verdana"/>
        <family val="2"/>
      </rPr>
      <t>Debido al proceso de encadenamiento, a partir de 2008 los desagregados no suman el total del agregado</t>
    </r>
    <r>
      <rPr>
        <sz val="12"/>
        <color indexed="56"/>
        <rFont val="Verdana"/>
        <family val="2"/>
      </rPr>
      <t xml:space="preserve"> </t>
    </r>
    <r>
      <rPr>
        <sz val="12"/>
        <color indexed="8"/>
        <rFont val="Verdana"/>
        <family val="2"/>
      </rPr>
      <t>- Due to the chaining process, since 2008 dissagregated figures do not sum up to the aggregated figure.</t>
    </r>
  </si>
  <si>
    <r>
      <rPr>
        <b/>
        <sz val="12"/>
        <color indexed="56"/>
        <rFont val="Verdana"/>
        <family val="2"/>
      </rPr>
      <t xml:space="preserve">Total </t>
    </r>
    <r>
      <rPr>
        <b/>
        <sz val="12"/>
        <color indexed="56"/>
        <rFont val="Verdana"/>
        <family val="2"/>
      </rPr>
      <t xml:space="preserve">- </t>
    </r>
    <r>
      <rPr>
        <b/>
        <sz val="12"/>
        <color indexed="8"/>
        <rFont val="Verdana"/>
        <family val="2"/>
      </rPr>
      <t>Total</t>
    </r>
  </si>
  <si>
    <r>
      <rPr>
        <b/>
        <sz val="12"/>
        <color indexed="56"/>
        <rFont val="Verdana"/>
        <family val="2"/>
      </rPr>
      <t xml:space="preserve">Construcción privada </t>
    </r>
    <r>
      <rPr>
        <b/>
        <sz val="12"/>
        <color indexed="56"/>
        <rFont val="Verdana"/>
        <family val="2"/>
      </rPr>
      <t xml:space="preserve">- </t>
    </r>
    <r>
      <rPr>
        <b/>
        <sz val="12"/>
        <color indexed="8"/>
        <rFont val="Verdana"/>
        <family val="2"/>
      </rPr>
      <t xml:space="preserve">Private construction </t>
    </r>
  </si>
  <si>
    <r>
      <rPr>
        <sz val="12"/>
        <color indexed="56"/>
        <rFont val="Verdana"/>
        <family val="2"/>
      </rPr>
      <t xml:space="preserve">Residencial </t>
    </r>
    <r>
      <rPr>
        <sz val="12"/>
        <color indexed="56"/>
        <rFont val="Verdana"/>
        <family val="2"/>
      </rPr>
      <t xml:space="preserve">- </t>
    </r>
    <r>
      <rPr>
        <sz val="12"/>
        <color indexed="8"/>
        <rFont val="Verdana"/>
        <family val="2"/>
      </rPr>
      <t>Housing</t>
    </r>
  </si>
  <si>
    <r>
      <rPr>
        <sz val="12"/>
        <color indexed="56"/>
        <rFont val="Verdana"/>
        <family val="2"/>
      </rPr>
      <t>Obras de ingeniería civil</t>
    </r>
    <r>
      <rPr>
        <vertAlign val="superscript"/>
        <sz val="12"/>
        <color indexed="56"/>
        <rFont val="Verdana"/>
        <family val="2"/>
      </rPr>
      <t>1/</t>
    </r>
    <r>
      <rPr>
        <sz val="12"/>
        <color indexed="56"/>
        <rFont val="Verdana"/>
        <family val="2"/>
      </rPr>
      <t xml:space="preserve"> </t>
    </r>
    <r>
      <rPr>
        <sz val="12"/>
        <color indexed="56"/>
        <rFont val="Verdana"/>
        <family val="2"/>
      </rPr>
      <t xml:space="preserve">- </t>
    </r>
    <r>
      <rPr>
        <sz val="12"/>
        <color indexed="8"/>
        <rFont val="Verdana"/>
        <family val="2"/>
      </rPr>
      <t>Civil engineering works</t>
    </r>
    <r>
      <rPr>
        <vertAlign val="superscript"/>
        <sz val="12"/>
        <color indexed="8"/>
        <rFont val="Verdana"/>
        <family val="2"/>
      </rPr>
      <t>1/</t>
    </r>
  </si>
  <si>
    <r>
      <rPr>
        <b/>
        <sz val="12"/>
        <color indexed="56"/>
        <rFont val="Verdana"/>
        <family val="2"/>
      </rPr>
      <t>Construcción pública</t>
    </r>
    <r>
      <rPr>
        <b/>
        <sz val="12"/>
        <color indexed="56"/>
        <rFont val="Verdana"/>
        <family val="2"/>
      </rPr>
      <t xml:space="preserve"> - </t>
    </r>
    <r>
      <rPr>
        <b/>
        <sz val="12"/>
        <color indexed="8"/>
        <rFont val="Verdana"/>
        <family val="2"/>
      </rPr>
      <t xml:space="preserve">Public construction </t>
    </r>
  </si>
  <si>
    <r>
      <rPr>
        <sz val="12"/>
        <color indexed="56"/>
        <rFont val="Verdana"/>
        <family val="2"/>
      </rPr>
      <t xml:space="preserve">Edificaciones </t>
    </r>
    <r>
      <rPr>
        <sz val="12"/>
        <color indexed="56"/>
        <rFont val="Verdana"/>
        <family val="2"/>
      </rPr>
      <t xml:space="preserve">- </t>
    </r>
    <r>
      <rPr>
        <sz val="12"/>
        <color indexed="8"/>
        <rFont val="Verdana"/>
        <family val="2"/>
      </rPr>
      <t>Buildings</t>
    </r>
  </si>
  <si>
    <r>
      <rPr>
        <sz val="12"/>
        <color indexed="56"/>
        <rFont val="Verdana"/>
        <family val="2"/>
      </rPr>
      <t xml:space="preserve">Obras de ingeniería civil </t>
    </r>
    <r>
      <rPr>
        <sz val="12"/>
        <color indexed="56"/>
        <rFont val="Verdana"/>
        <family val="2"/>
      </rPr>
      <t xml:space="preserve">- </t>
    </r>
    <r>
      <rPr>
        <sz val="12"/>
        <color indexed="8"/>
        <rFont val="Verdana"/>
        <family val="2"/>
      </rPr>
      <t>Civil engineering works</t>
    </r>
  </si>
  <si>
    <r>
      <rPr>
        <b/>
        <sz val="12"/>
        <color indexed="56"/>
        <rFont val="Verdana"/>
        <family val="2"/>
      </rPr>
      <t>Servicios de construcción</t>
    </r>
    <r>
      <rPr>
        <b/>
        <vertAlign val="superscript"/>
        <sz val="12"/>
        <color indexed="56"/>
        <rFont val="Verdana"/>
        <family val="2"/>
      </rPr>
      <t>2/</t>
    </r>
    <r>
      <rPr>
        <b/>
        <sz val="12"/>
        <color indexed="8"/>
        <rFont val="Verdana"/>
        <family val="2"/>
      </rPr>
      <t xml:space="preserve"> - Construction services</t>
    </r>
    <r>
      <rPr>
        <b/>
        <vertAlign val="superscript"/>
        <sz val="12"/>
        <color indexed="8"/>
        <rFont val="Verdana"/>
        <family val="2"/>
      </rPr>
      <t>2/</t>
    </r>
  </si>
  <si>
    <r>
      <rPr>
        <sz val="12"/>
        <color indexed="56"/>
        <rFont val="Verdana"/>
        <family val="2"/>
      </rPr>
      <t xml:space="preserve">Cuadro </t>
    </r>
    <r>
      <rPr>
        <sz val="12"/>
        <color indexed="56"/>
        <rFont val="Verdana"/>
        <family val="2"/>
      </rPr>
      <t xml:space="preserve">- </t>
    </r>
    <r>
      <rPr>
        <sz val="12"/>
        <rFont val="Verdana"/>
        <family val="2"/>
      </rPr>
      <t xml:space="preserve">Table </t>
    </r>
    <r>
      <rPr>
        <sz val="12"/>
        <color indexed="56"/>
        <rFont val="Verdana"/>
        <family val="2"/>
      </rPr>
      <t>I-20</t>
    </r>
  </si>
  <si>
    <r>
      <rPr>
        <b/>
        <sz val="12"/>
        <color indexed="56"/>
        <rFont val="Verdana"/>
        <family val="2"/>
      </rPr>
      <t>Producción agrícola de exportación</t>
    </r>
    <r>
      <rPr>
        <b/>
        <sz val="12"/>
        <color indexed="56"/>
        <rFont val="Verdana"/>
        <family val="2"/>
      </rPr>
      <t xml:space="preserve"> - </t>
    </r>
    <r>
      <rPr>
        <b/>
        <sz val="12"/>
        <color indexed="8"/>
        <rFont val="Verdana"/>
        <family val="2"/>
      </rPr>
      <t>Agricultural production for exports</t>
    </r>
  </si>
  <si>
    <r>
      <rPr>
        <i/>
        <sz val="12"/>
        <color indexed="56"/>
        <rFont val="Verdana"/>
        <family val="2"/>
      </rPr>
      <t>(miles</t>
    </r>
    <r>
      <rPr>
        <i/>
        <sz val="12"/>
        <color indexed="56"/>
        <rFont val="Verdana"/>
        <family val="2"/>
      </rPr>
      <t xml:space="preserve"> - </t>
    </r>
    <r>
      <rPr>
        <i/>
        <sz val="12"/>
        <color indexed="8"/>
        <rFont val="Verdana"/>
        <family val="2"/>
      </rPr>
      <t>thousands</t>
    </r>
    <r>
      <rPr>
        <i/>
        <sz val="12"/>
        <color indexed="56"/>
        <rFont val="Verdana"/>
        <family val="2"/>
      </rPr>
      <t>)</t>
    </r>
  </si>
  <si>
    <r>
      <rPr>
        <b/>
        <sz val="12"/>
        <color indexed="56"/>
        <rFont val="Verdana"/>
        <family val="2"/>
      </rPr>
      <t>Ciclo agrícola</t>
    </r>
    <r>
      <rPr>
        <b/>
        <sz val="12"/>
        <color indexed="56"/>
        <rFont val="Verdana"/>
        <family val="2"/>
      </rPr>
      <t xml:space="preserve"> - </t>
    </r>
    <r>
      <rPr>
        <b/>
        <sz val="12"/>
        <color indexed="8"/>
        <rFont val="Verdana"/>
        <family val="2"/>
      </rPr>
      <t>Agricultural cycle</t>
    </r>
  </si>
  <si>
    <r>
      <rPr>
        <sz val="12"/>
        <color indexed="56"/>
        <rFont val="Verdana"/>
        <family val="2"/>
      </rPr>
      <t xml:space="preserve">Área cosechada (mzs) </t>
    </r>
    <r>
      <rPr>
        <sz val="12"/>
        <color indexed="56"/>
        <rFont val="Verdana"/>
        <family val="2"/>
      </rPr>
      <t xml:space="preserve">- </t>
    </r>
    <r>
      <rPr>
        <sz val="12"/>
        <color indexed="8"/>
        <rFont val="Verdana"/>
        <family val="2"/>
      </rPr>
      <t>Harvested area (mzs)</t>
    </r>
  </si>
  <si>
    <r>
      <rPr>
        <sz val="12"/>
        <color indexed="56"/>
        <rFont val="Verdana"/>
        <family val="2"/>
      </rPr>
      <t xml:space="preserve">Producción (qq) </t>
    </r>
    <r>
      <rPr>
        <sz val="12"/>
        <color indexed="56"/>
        <rFont val="Verdana"/>
        <family val="2"/>
      </rPr>
      <t xml:space="preserve">- </t>
    </r>
    <r>
      <rPr>
        <sz val="12"/>
        <color indexed="8"/>
        <rFont val="Verdana"/>
        <family val="2"/>
      </rPr>
      <t>Production (qq)</t>
    </r>
  </si>
  <si>
    <r>
      <rPr>
        <sz val="12"/>
        <color indexed="56"/>
        <rFont val="Verdana"/>
        <family val="2"/>
      </rPr>
      <t>Rendimiento (qq/mzs)</t>
    </r>
    <r>
      <rPr>
        <sz val="12"/>
        <color indexed="56"/>
        <rFont val="Verdana"/>
        <family val="2"/>
      </rPr>
      <t xml:space="preserve"> -</t>
    </r>
    <r>
      <rPr>
        <sz val="12"/>
        <color indexed="8"/>
        <rFont val="Verdana"/>
        <family val="2"/>
      </rPr>
      <t xml:space="preserve"> Yield  (qq/mzs)</t>
    </r>
  </si>
  <si>
    <r>
      <rPr>
        <b/>
        <sz val="12"/>
        <color indexed="56"/>
        <rFont val="Verdana"/>
        <family val="2"/>
      </rPr>
      <t>Algodón oro</t>
    </r>
    <r>
      <rPr>
        <b/>
        <sz val="12"/>
        <color indexed="56"/>
        <rFont val="Verdana"/>
        <family val="2"/>
      </rPr>
      <t xml:space="preserve"> - </t>
    </r>
    <r>
      <rPr>
        <b/>
        <sz val="12"/>
        <color indexed="8"/>
        <rFont val="Verdana"/>
        <family val="2"/>
      </rPr>
      <t>Cotton</t>
    </r>
  </si>
  <si>
    <r>
      <rPr>
        <sz val="12"/>
        <color indexed="56"/>
        <rFont val="Verdana"/>
        <family val="2"/>
      </rPr>
      <t>Área cosechada (mzs)</t>
    </r>
    <r>
      <rPr>
        <sz val="12"/>
        <color indexed="56"/>
        <rFont val="Verdana"/>
        <family val="2"/>
      </rPr>
      <t xml:space="preserve"> - </t>
    </r>
    <r>
      <rPr>
        <sz val="12"/>
        <color indexed="8"/>
        <rFont val="Verdana"/>
        <family val="2"/>
      </rPr>
      <t>Harvested area (mzs)</t>
    </r>
  </si>
  <si>
    <r>
      <rPr>
        <sz val="12"/>
        <color indexed="56"/>
        <rFont val="Verdana"/>
        <family val="2"/>
      </rPr>
      <t>Producción (qq)</t>
    </r>
    <r>
      <rPr>
        <sz val="12"/>
        <color indexed="56"/>
        <rFont val="Verdana"/>
        <family val="2"/>
      </rPr>
      <t xml:space="preserve"> - </t>
    </r>
    <r>
      <rPr>
        <sz val="12"/>
        <color indexed="8"/>
        <rFont val="Verdana"/>
        <family val="2"/>
      </rPr>
      <t>Production (qq)</t>
    </r>
  </si>
  <si>
    <r>
      <rPr>
        <sz val="12"/>
        <color indexed="56"/>
        <rFont val="Verdana"/>
        <family val="2"/>
      </rPr>
      <t>Rendimiento (qq/mzs)</t>
    </r>
    <r>
      <rPr>
        <sz val="12"/>
        <color indexed="56"/>
        <rFont val="Verdana"/>
        <family val="2"/>
      </rPr>
      <t xml:space="preserve"> - </t>
    </r>
    <r>
      <rPr>
        <sz val="12"/>
        <color indexed="8"/>
        <rFont val="Verdana"/>
        <family val="2"/>
      </rPr>
      <t>Yield  (qq/mzs)</t>
    </r>
  </si>
  <si>
    <r>
      <rPr>
        <b/>
        <sz val="12"/>
        <color indexed="56"/>
        <rFont val="Verdana"/>
        <family val="2"/>
      </rPr>
      <t>Caña de azúcar</t>
    </r>
    <r>
      <rPr>
        <b/>
        <sz val="12"/>
        <color indexed="56"/>
        <rFont val="Verdana"/>
        <family val="2"/>
      </rPr>
      <t xml:space="preserve"> - </t>
    </r>
    <r>
      <rPr>
        <b/>
        <sz val="12"/>
        <color indexed="8"/>
        <rFont val="Verdana"/>
        <family val="2"/>
      </rPr>
      <t>Sugar cane</t>
    </r>
  </si>
  <si>
    <r>
      <rPr>
        <b/>
        <sz val="12"/>
        <color indexed="56"/>
        <rFont val="Verdana"/>
        <family val="2"/>
      </rPr>
      <t>Ajonjolí (natural)</t>
    </r>
    <r>
      <rPr>
        <b/>
        <sz val="12"/>
        <color indexed="56"/>
        <rFont val="Verdana"/>
        <family val="2"/>
      </rPr>
      <t xml:space="preserve"> - </t>
    </r>
    <r>
      <rPr>
        <b/>
        <sz val="12"/>
        <color indexed="8"/>
        <rFont val="Verdana"/>
        <family val="2"/>
      </rPr>
      <t>Sesame Seeds</t>
    </r>
  </si>
  <si>
    <r>
      <rPr>
        <b/>
        <sz val="12"/>
        <color indexed="56"/>
        <rFont val="Verdana"/>
        <family val="2"/>
      </rPr>
      <t>Banano</t>
    </r>
    <r>
      <rPr>
        <b/>
        <vertAlign val="superscript"/>
        <sz val="12"/>
        <color indexed="56"/>
        <rFont val="Verdana"/>
        <family val="2"/>
      </rPr>
      <t>1/</t>
    </r>
    <r>
      <rPr>
        <b/>
        <sz val="12"/>
        <color indexed="56"/>
        <rFont val="Verdana"/>
        <family val="2"/>
      </rPr>
      <t xml:space="preserve"> - </t>
    </r>
    <r>
      <rPr>
        <b/>
        <sz val="12"/>
        <color indexed="8"/>
        <rFont val="Verdana"/>
        <family val="2"/>
      </rPr>
      <t>Bananas</t>
    </r>
    <r>
      <rPr>
        <b/>
        <vertAlign val="superscript"/>
        <sz val="12"/>
        <color indexed="8"/>
        <rFont val="Verdana"/>
        <family val="2"/>
      </rPr>
      <t>1/</t>
    </r>
  </si>
  <si>
    <r>
      <rPr>
        <sz val="12"/>
        <color indexed="56"/>
        <rFont val="Verdana"/>
        <family val="2"/>
      </rPr>
      <t>Producción</t>
    </r>
    <r>
      <rPr>
        <vertAlign val="superscript"/>
        <sz val="12"/>
        <color indexed="56"/>
        <rFont val="Verdana"/>
        <family val="2"/>
      </rPr>
      <t>2/</t>
    </r>
    <r>
      <rPr>
        <sz val="12"/>
        <color indexed="8"/>
        <rFont val="Verdana"/>
        <family val="2"/>
      </rPr>
      <t xml:space="preserve"> - Production</t>
    </r>
    <r>
      <rPr>
        <vertAlign val="superscript"/>
        <sz val="12"/>
        <color indexed="8"/>
        <rFont val="Verdana"/>
        <family val="2"/>
      </rPr>
      <t>2/</t>
    </r>
  </si>
  <si>
    <r>
      <rPr>
        <sz val="12"/>
        <color indexed="56"/>
        <rFont val="Verdana"/>
        <family val="2"/>
      </rPr>
      <t>Rendimiento (cajas/mzs)</t>
    </r>
    <r>
      <rPr>
        <sz val="12"/>
        <color indexed="56"/>
        <rFont val="Verdana"/>
        <family val="2"/>
      </rPr>
      <t xml:space="preserve"> - </t>
    </r>
    <r>
      <rPr>
        <sz val="12"/>
        <color indexed="8"/>
        <rFont val="Verdana"/>
        <family val="2"/>
      </rPr>
      <t>Yield  (box/mzs)</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</si>
  <si>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I-21</t>
    </r>
  </si>
  <si>
    <r>
      <rPr>
        <b/>
        <sz val="12"/>
        <color indexed="56"/>
        <rFont val="Verdana"/>
        <family val="2"/>
      </rPr>
      <t>Producción de granos básicos</t>
    </r>
    <r>
      <rPr>
        <b/>
        <sz val="12"/>
        <color indexed="56"/>
        <rFont val="Verdana"/>
        <family val="2"/>
      </rPr>
      <t xml:space="preserve"> - </t>
    </r>
    <r>
      <rPr>
        <b/>
        <sz val="12"/>
        <color indexed="8"/>
        <rFont val="Verdana"/>
        <family val="2"/>
      </rPr>
      <t>Production of basic grains</t>
    </r>
  </si>
  <si>
    <r>
      <rPr>
        <i/>
        <sz val="12"/>
        <color indexed="56"/>
        <rFont val="Verdana"/>
        <family val="2"/>
      </rPr>
      <t xml:space="preserve">(miles </t>
    </r>
    <r>
      <rPr>
        <i/>
        <sz val="12"/>
        <color indexed="56"/>
        <rFont val="Verdana"/>
        <family val="2"/>
      </rPr>
      <t xml:space="preserve">- </t>
    </r>
    <r>
      <rPr>
        <i/>
        <sz val="12"/>
        <color indexed="8"/>
        <rFont val="Verdana"/>
        <family val="2"/>
      </rPr>
      <t>thousands</t>
    </r>
    <r>
      <rPr>
        <i/>
        <sz val="12"/>
        <color indexed="56"/>
        <rFont val="Verdana"/>
        <family val="2"/>
      </rPr>
      <t>)</t>
    </r>
  </si>
  <si>
    <r>
      <rPr>
        <b/>
        <sz val="12"/>
        <color indexed="56"/>
        <rFont val="Verdana"/>
        <family val="2"/>
      </rPr>
      <t>Ciclo agrícola</t>
    </r>
    <r>
      <rPr>
        <b/>
        <sz val="12"/>
        <color indexed="62"/>
        <rFont val="Verdana"/>
        <family val="2"/>
      </rPr>
      <t xml:space="preserve"> -</t>
    </r>
    <r>
      <rPr>
        <b/>
        <sz val="12"/>
        <color indexed="8"/>
        <rFont val="Verdana"/>
        <family val="2"/>
      </rPr>
      <t xml:space="preserve"> Agricultural cycle</t>
    </r>
  </si>
  <si>
    <r>
      <rPr>
        <sz val="12"/>
        <color indexed="56"/>
        <rFont val="Verdana"/>
        <family val="2"/>
      </rPr>
      <t>Producción (qq)</t>
    </r>
    <r>
      <rPr>
        <sz val="12"/>
        <color indexed="8"/>
        <rFont val="Verdana"/>
        <family val="2"/>
      </rPr>
      <t xml:space="preserve"> - Production (qq)</t>
    </r>
  </si>
  <si>
    <r>
      <rPr>
        <sz val="12"/>
        <color indexed="56"/>
        <rFont val="Verdana"/>
        <family val="2"/>
      </rPr>
      <t xml:space="preserve">Rendimiento (qq/mzs) </t>
    </r>
    <r>
      <rPr>
        <sz val="12"/>
        <color indexed="8"/>
        <rFont val="Verdana"/>
        <family val="2"/>
      </rPr>
      <t>- Yield  (qq/mzs)</t>
    </r>
  </si>
  <si>
    <r>
      <rPr>
        <sz val="12"/>
        <color indexed="56"/>
        <rFont val="Verdana"/>
        <family val="2"/>
      </rPr>
      <t>Producción (qq)</t>
    </r>
    <r>
      <rPr>
        <sz val="12"/>
        <color indexed="56"/>
        <rFont val="Verdana"/>
        <family val="2"/>
      </rPr>
      <t xml:space="preserve"> -</t>
    </r>
    <r>
      <rPr>
        <sz val="12"/>
        <color indexed="8"/>
        <rFont val="Verdana"/>
        <family val="2"/>
      </rPr>
      <t xml:space="preserve"> Production (qq)</t>
    </r>
  </si>
  <si>
    <r>
      <rPr>
        <b/>
        <sz val="12"/>
        <color indexed="56"/>
        <rFont val="Verdana"/>
        <family val="2"/>
      </rPr>
      <t>Maíz blanco</t>
    </r>
    <r>
      <rPr>
        <b/>
        <sz val="12"/>
        <color indexed="56"/>
        <rFont val="Verdana"/>
        <family val="2"/>
      </rPr>
      <t xml:space="preserve"> - </t>
    </r>
    <r>
      <rPr>
        <b/>
        <sz val="12"/>
        <rFont val="Verdana"/>
        <family val="2"/>
      </rPr>
      <t>Corn</t>
    </r>
  </si>
  <si>
    <r>
      <rPr>
        <sz val="12"/>
        <color indexed="56"/>
        <rFont val="Verdana"/>
        <family val="2"/>
      </rPr>
      <t xml:space="preserve">Rendimiento (qq/mzs) </t>
    </r>
    <r>
      <rPr>
        <sz val="12"/>
        <color indexed="56"/>
        <rFont val="Verdana"/>
        <family val="2"/>
      </rPr>
      <t xml:space="preserve">- </t>
    </r>
    <r>
      <rPr>
        <sz val="12"/>
        <color indexed="8"/>
        <rFont val="Verdana"/>
        <family val="2"/>
      </rPr>
      <t>Yield  (qq/mzs)</t>
    </r>
  </si>
  <si>
    <r>
      <rPr>
        <b/>
        <sz val="12"/>
        <color indexed="56"/>
        <rFont val="Verdana"/>
        <family val="2"/>
      </rPr>
      <t>Años</t>
    </r>
    <r>
      <rPr>
        <b/>
        <sz val="12"/>
        <color indexed="62"/>
        <rFont val="Verdana"/>
        <family val="2"/>
      </rPr>
      <t xml:space="preserve"> -</t>
    </r>
    <r>
      <rPr>
        <b/>
        <sz val="12"/>
        <color indexed="8"/>
        <rFont val="Verdana"/>
        <family val="2"/>
      </rPr>
      <t xml:space="preserve"> Years</t>
    </r>
  </si>
  <si>
    <r>
      <rPr>
        <b/>
        <sz val="12"/>
        <color indexed="56"/>
        <rFont val="Verdana"/>
        <family val="2"/>
      </rPr>
      <t xml:space="preserve">Ganado vacuno </t>
    </r>
    <r>
      <rPr>
        <b/>
        <sz val="12"/>
        <color indexed="56"/>
        <rFont val="Verdana"/>
        <family val="2"/>
      </rPr>
      <t>-</t>
    </r>
    <r>
      <rPr>
        <b/>
        <sz val="12"/>
        <color indexed="8"/>
        <rFont val="Verdana"/>
        <family val="2"/>
      </rPr>
      <t xml:space="preserve"> Cattle</t>
    </r>
  </si>
  <si>
    <r>
      <rPr>
        <sz val="12"/>
        <color indexed="56"/>
        <rFont val="Verdana"/>
        <family val="2"/>
      </rPr>
      <t xml:space="preserve">Matanza industrial </t>
    </r>
    <r>
      <rPr>
        <sz val="12"/>
        <color indexed="8"/>
        <rFont val="Verdana"/>
        <family val="2"/>
      </rPr>
      <t>- Industrial Slaughter</t>
    </r>
  </si>
  <si>
    <r>
      <rPr>
        <sz val="12"/>
        <color indexed="56"/>
        <rFont val="Verdana"/>
        <family val="2"/>
      </rPr>
      <t>Reses (cabezas)</t>
    </r>
    <r>
      <rPr>
        <sz val="12"/>
        <color indexed="56"/>
        <rFont val="Verdana"/>
        <family val="2"/>
      </rPr>
      <t xml:space="preserve"> - </t>
    </r>
    <r>
      <rPr>
        <sz val="12"/>
        <rFont val="Verdana"/>
        <family val="2"/>
      </rPr>
      <t>C</t>
    </r>
    <r>
      <rPr>
        <sz val="12"/>
        <color indexed="8"/>
        <rFont val="Verdana"/>
        <family val="2"/>
      </rPr>
      <t>attle (heads)</t>
    </r>
  </si>
  <si>
    <r>
      <rPr>
        <sz val="12"/>
        <color indexed="56"/>
        <rFont val="Verdana"/>
        <family val="2"/>
      </rPr>
      <t xml:space="preserve">Peso promedio (Kgs. por cabeza) </t>
    </r>
    <r>
      <rPr>
        <sz val="12"/>
        <color indexed="56"/>
        <rFont val="Verdana"/>
        <family val="2"/>
      </rPr>
      <t>-</t>
    </r>
    <r>
      <rPr>
        <sz val="12"/>
        <color indexed="8"/>
        <rFont val="Verdana"/>
        <family val="2"/>
      </rPr>
      <t xml:space="preserve"> Average weight (kgs per head)</t>
    </r>
  </si>
  <si>
    <r>
      <rPr>
        <sz val="12"/>
        <color indexed="56"/>
        <rFont val="Verdana"/>
        <family val="2"/>
      </rPr>
      <t>Matanza municipal</t>
    </r>
    <r>
      <rPr>
        <sz val="12"/>
        <color indexed="56"/>
        <rFont val="Verdana"/>
        <family val="2"/>
      </rPr>
      <t xml:space="preserve"> -</t>
    </r>
    <r>
      <rPr>
        <sz val="12"/>
        <color indexed="8"/>
        <rFont val="Verdana"/>
        <family val="2"/>
      </rPr>
      <t xml:space="preserve"> Municipal slaughter</t>
    </r>
  </si>
  <si>
    <r>
      <rPr>
        <sz val="12"/>
        <color indexed="56"/>
        <rFont val="Verdana"/>
        <family val="2"/>
      </rPr>
      <t>Reses (cabezas)</t>
    </r>
    <r>
      <rPr>
        <sz val="12"/>
        <color indexed="56"/>
        <rFont val="Verdana"/>
        <family val="2"/>
      </rPr>
      <t xml:space="preserve"> - </t>
    </r>
    <r>
      <rPr>
        <sz val="12"/>
        <rFont val="Verdana"/>
        <family val="2"/>
      </rPr>
      <t>Ca</t>
    </r>
    <r>
      <rPr>
        <sz val="12"/>
        <color indexed="8"/>
        <rFont val="Verdana"/>
        <family val="2"/>
      </rPr>
      <t>ttle (heads)</t>
    </r>
  </si>
  <si>
    <r>
      <rPr>
        <sz val="12"/>
        <color indexed="56"/>
        <rFont val="Verdana"/>
        <family val="2"/>
      </rPr>
      <t>Acopio por plantas (galones)</t>
    </r>
    <r>
      <rPr>
        <sz val="12"/>
        <color indexed="56"/>
        <rFont val="Verdana"/>
        <family val="2"/>
      </rPr>
      <t xml:space="preserve"> -</t>
    </r>
    <r>
      <rPr>
        <sz val="12"/>
        <color indexed="8"/>
        <rFont val="Verdana"/>
        <family val="2"/>
      </rPr>
      <t xml:space="preserve"> pasteurizer plants (gallons)</t>
    </r>
  </si>
  <si>
    <r>
      <rPr>
        <sz val="12"/>
        <color indexed="56"/>
        <rFont val="Verdana"/>
        <family val="2"/>
      </rPr>
      <t xml:space="preserve">Otros (galones) </t>
    </r>
    <r>
      <rPr>
        <sz val="12"/>
        <color indexed="56"/>
        <rFont val="Verdana"/>
        <family val="2"/>
      </rPr>
      <t>-</t>
    </r>
    <r>
      <rPr>
        <sz val="12"/>
        <color indexed="8"/>
        <rFont val="Verdana"/>
        <family val="2"/>
      </rPr>
      <t xml:space="preserve"> Others (gallons)</t>
    </r>
  </si>
  <si>
    <r>
      <rPr>
        <sz val="12"/>
        <color indexed="56"/>
        <rFont val="Verdana"/>
        <family val="2"/>
      </rPr>
      <t>Total</t>
    </r>
    <r>
      <rPr>
        <sz val="12"/>
        <color indexed="56"/>
        <rFont val="Verdana"/>
        <family val="2"/>
      </rPr>
      <t xml:space="preserve"> -</t>
    </r>
    <r>
      <rPr>
        <sz val="12"/>
        <color indexed="8"/>
        <rFont val="Verdana"/>
        <family val="2"/>
      </rPr>
      <t xml:space="preserve"> Total</t>
    </r>
  </si>
  <si>
    <r>
      <rPr>
        <sz val="12"/>
        <color indexed="56"/>
        <rFont val="Verdana"/>
        <family val="2"/>
      </rPr>
      <t xml:space="preserve">Cuadro </t>
    </r>
    <r>
      <rPr>
        <sz val="12"/>
        <color indexed="56"/>
        <rFont val="Verdana"/>
        <family val="2"/>
      </rPr>
      <t xml:space="preserve">- </t>
    </r>
    <r>
      <rPr>
        <sz val="12"/>
        <rFont val="Verdana"/>
        <family val="2"/>
      </rPr>
      <t>Table</t>
    </r>
    <r>
      <rPr>
        <sz val="12"/>
        <color indexed="56"/>
        <rFont val="Verdana"/>
        <family val="2"/>
      </rPr>
      <t xml:space="preserve"> I-22</t>
    </r>
  </si>
  <si>
    <r>
      <rPr>
        <i/>
        <sz val="12"/>
        <color indexed="56"/>
        <rFont val="Verdana"/>
        <family val="2"/>
      </rPr>
      <t>(miles</t>
    </r>
    <r>
      <rPr>
        <i/>
        <sz val="12"/>
        <color indexed="56"/>
        <rFont val="Verdana"/>
        <family val="2"/>
      </rPr>
      <t xml:space="preserve"> - </t>
    </r>
    <r>
      <rPr>
        <i/>
        <sz val="12"/>
        <color indexed="8"/>
        <rFont val="Verdana"/>
        <family val="2"/>
      </rPr>
      <t>thousands</t>
    </r>
    <r>
      <rPr>
        <i/>
        <sz val="12"/>
        <color indexed="56"/>
        <rFont val="Verdana"/>
        <family val="2"/>
      </rPr>
      <t>)</t>
    </r>
  </si>
  <si>
    <r>
      <rPr>
        <sz val="12"/>
        <color indexed="56"/>
        <rFont val="Verdana"/>
        <family val="2"/>
      </rPr>
      <t>Cuadro</t>
    </r>
    <r>
      <rPr>
        <sz val="12"/>
        <color indexed="56"/>
        <rFont val="Verdana"/>
        <family val="2"/>
      </rPr>
      <t xml:space="preserve"> - </t>
    </r>
    <r>
      <rPr>
        <sz val="12"/>
        <rFont val="Verdana"/>
        <family val="2"/>
      </rPr>
      <t>Table</t>
    </r>
    <r>
      <rPr>
        <sz val="12"/>
        <color indexed="56"/>
        <rFont val="Verdana"/>
        <family val="2"/>
      </rPr>
      <t xml:space="preserve"> I-23</t>
    </r>
  </si>
  <si>
    <r>
      <rPr>
        <b/>
        <sz val="12"/>
        <color indexed="56"/>
        <rFont val="Verdana"/>
        <family val="2"/>
      </rPr>
      <t>Producción pesquera</t>
    </r>
    <r>
      <rPr>
        <b/>
        <sz val="12"/>
        <color indexed="56"/>
        <rFont val="Verdana"/>
        <family val="2"/>
      </rPr>
      <t xml:space="preserve"> -</t>
    </r>
    <r>
      <rPr>
        <b/>
        <sz val="12"/>
        <rFont val="Verdana"/>
        <family val="2"/>
      </rPr>
      <t xml:space="preserve">Seafood </t>
    </r>
    <r>
      <rPr>
        <b/>
        <sz val="12"/>
        <color indexed="8"/>
        <rFont val="Verdana"/>
        <family val="2"/>
      </rPr>
      <t>production</t>
    </r>
  </si>
  <si>
    <r>
      <rPr>
        <b/>
        <sz val="12"/>
        <color indexed="56"/>
        <rFont val="Verdana"/>
        <family val="2"/>
      </rPr>
      <t>Producción total</t>
    </r>
    <r>
      <rPr>
        <b/>
        <sz val="12"/>
        <color indexed="56"/>
        <rFont val="Verdana"/>
        <family val="2"/>
      </rPr>
      <t xml:space="preserve"> -</t>
    </r>
    <r>
      <rPr>
        <b/>
        <sz val="12"/>
        <color indexed="8"/>
        <rFont val="Verdana"/>
        <family val="2"/>
      </rPr>
      <t xml:space="preserve"> Total production</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</si>
  <si>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I-24</t>
    </r>
  </si>
  <si>
    <r>
      <rPr>
        <b/>
        <sz val="12"/>
        <color indexed="56"/>
        <rFont val="Verdana"/>
        <family val="2"/>
      </rPr>
      <t>Índices de volumen de bienes industriales</t>
    </r>
    <r>
      <rPr>
        <b/>
        <vertAlign val="superscript"/>
        <sz val="12"/>
        <color indexed="56"/>
        <rFont val="Verdana"/>
        <family val="2"/>
      </rPr>
      <t>1/</t>
    </r>
    <r>
      <rPr>
        <b/>
        <sz val="12"/>
        <color indexed="56"/>
        <rFont val="Verdana"/>
        <family val="2"/>
      </rPr>
      <t xml:space="preserve"> -</t>
    </r>
    <r>
      <rPr>
        <b/>
        <sz val="12"/>
        <color indexed="8"/>
        <rFont val="Verdana"/>
        <family val="2"/>
      </rPr>
      <t xml:space="preserve"> Industrial production volume indices</t>
    </r>
    <r>
      <rPr>
        <b/>
        <vertAlign val="superscript"/>
        <sz val="12"/>
        <color indexed="8"/>
        <rFont val="Verdana"/>
        <family val="2"/>
      </rPr>
      <t>1/</t>
    </r>
  </si>
  <si>
    <r>
      <rPr>
        <i/>
        <sz val="12"/>
        <color indexed="56"/>
        <rFont val="Verdana"/>
        <family val="2"/>
      </rPr>
      <t xml:space="preserve">(año base 1994 = 100 </t>
    </r>
    <r>
      <rPr>
        <i/>
        <sz val="12"/>
        <color indexed="56"/>
        <rFont val="Verdana"/>
        <family val="2"/>
      </rPr>
      <t>-</t>
    </r>
    <r>
      <rPr>
        <i/>
        <sz val="12"/>
        <color indexed="8"/>
        <rFont val="Verdana"/>
        <family val="2"/>
      </rPr>
      <t xml:space="preserve"> base year 1994 = 100</t>
    </r>
    <r>
      <rPr>
        <i/>
        <sz val="12"/>
        <color indexed="56"/>
        <rFont val="Verdana"/>
        <family val="2"/>
      </rPr>
      <t>)</t>
    </r>
  </si>
  <si>
    <r>
      <rPr>
        <b/>
        <sz val="12"/>
        <color indexed="56"/>
        <rFont val="Verdana"/>
        <family val="2"/>
      </rPr>
      <t xml:space="preserve">Productos </t>
    </r>
    <r>
      <rPr>
        <b/>
        <sz val="12"/>
        <color indexed="8"/>
        <rFont val="Verdana"/>
        <family val="2"/>
      </rPr>
      <t>- Products</t>
    </r>
  </si>
  <si>
    <r>
      <rPr>
        <sz val="12"/>
        <color indexed="56"/>
        <rFont val="Verdana"/>
        <family val="2"/>
      </rPr>
      <t>Carne de pollo</t>
    </r>
    <r>
      <rPr>
        <sz val="12"/>
        <color indexed="56"/>
        <rFont val="Verdana"/>
        <family val="2"/>
      </rPr>
      <t xml:space="preserve"> - </t>
    </r>
    <r>
      <rPr>
        <sz val="12"/>
        <rFont val="Verdana"/>
        <family val="2"/>
      </rPr>
      <t>Poultry meat</t>
    </r>
  </si>
  <si>
    <r>
      <rPr>
        <sz val="12"/>
        <color indexed="56"/>
        <rFont val="Verdana"/>
        <family val="2"/>
      </rPr>
      <t>Carne vacuna deshuesada</t>
    </r>
    <r>
      <rPr>
        <sz val="12"/>
        <color indexed="56"/>
        <rFont val="Verdana"/>
        <family val="2"/>
      </rPr>
      <t xml:space="preserve"> - </t>
    </r>
    <r>
      <rPr>
        <sz val="12"/>
        <rFont val="Verdana"/>
        <family val="2"/>
      </rPr>
      <t>Cattle meat</t>
    </r>
  </si>
  <si>
    <r>
      <rPr>
        <sz val="12"/>
        <color indexed="56"/>
        <rFont val="Verdana"/>
        <family val="2"/>
      </rPr>
      <t xml:space="preserve">Leche pasteurizada </t>
    </r>
    <r>
      <rPr>
        <sz val="12"/>
        <color indexed="56"/>
        <rFont val="Verdana"/>
        <family val="2"/>
      </rPr>
      <t xml:space="preserve">- </t>
    </r>
    <r>
      <rPr>
        <sz val="12"/>
        <rFont val="Verdana"/>
        <family val="2"/>
      </rPr>
      <t>Pasteurized milk</t>
    </r>
  </si>
  <si>
    <r>
      <rPr>
        <sz val="12"/>
        <color indexed="56"/>
        <rFont val="Verdana"/>
        <family val="2"/>
      </rPr>
      <t>Embutidos</t>
    </r>
    <r>
      <rPr>
        <sz val="12"/>
        <color indexed="56"/>
        <rFont val="Verdana"/>
        <family val="2"/>
      </rPr>
      <t xml:space="preserve"> - </t>
    </r>
    <r>
      <rPr>
        <sz val="12"/>
        <rFont val="Verdana"/>
        <family val="2"/>
      </rPr>
      <t>Sausage products</t>
    </r>
  </si>
  <si>
    <r>
      <rPr>
        <sz val="12"/>
        <color indexed="56"/>
        <rFont val="Verdana"/>
        <family val="2"/>
      </rPr>
      <t>Alimentos para aves</t>
    </r>
    <r>
      <rPr>
        <vertAlign val="superscript"/>
        <sz val="12"/>
        <color indexed="56"/>
        <rFont val="Verdana"/>
        <family val="2"/>
      </rPr>
      <t>2/</t>
    </r>
    <r>
      <rPr>
        <sz val="12"/>
        <color indexed="56"/>
        <rFont val="Verdana"/>
        <family val="2"/>
      </rPr>
      <t xml:space="preserve"> </t>
    </r>
    <r>
      <rPr>
        <sz val="12"/>
        <color indexed="56"/>
        <rFont val="Verdana"/>
        <family val="2"/>
      </rPr>
      <t xml:space="preserve">- </t>
    </r>
    <r>
      <rPr>
        <sz val="12"/>
        <rFont val="Verdana"/>
        <family val="2"/>
      </rPr>
      <t>Poultry food</t>
    </r>
    <r>
      <rPr>
        <vertAlign val="superscript"/>
        <sz val="12"/>
        <rFont val="Verdana"/>
        <family val="2"/>
      </rPr>
      <t>2/</t>
    </r>
  </si>
  <si>
    <r>
      <rPr>
        <sz val="12"/>
        <color indexed="56"/>
        <rFont val="Verdana"/>
        <family val="2"/>
      </rPr>
      <t xml:space="preserve">Azúcar </t>
    </r>
    <r>
      <rPr>
        <sz val="12"/>
        <color indexed="56"/>
        <rFont val="Verdana"/>
        <family val="2"/>
      </rPr>
      <t xml:space="preserve">- </t>
    </r>
    <r>
      <rPr>
        <sz val="12"/>
        <rFont val="Verdana"/>
        <family val="2"/>
      </rPr>
      <t>Sugar</t>
    </r>
  </si>
  <si>
    <r>
      <rPr>
        <sz val="12"/>
        <color indexed="56"/>
        <rFont val="Verdana"/>
        <family val="2"/>
      </rPr>
      <t>Bebidas alcohólicas</t>
    </r>
    <r>
      <rPr>
        <sz val="12"/>
        <color indexed="56"/>
        <rFont val="Verdana"/>
        <family val="2"/>
      </rPr>
      <t xml:space="preserve"> - </t>
    </r>
    <r>
      <rPr>
        <sz val="12"/>
        <rFont val="Verdana"/>
        <family val="2"/>
      </rPr>
      <t>Alcoholic beverages</t>
    </r>
  </si>
  <si>
    <r>
      <rPr>
        <sz val="12"/>
        <color indexed="56"/>
        <rFont val="Verdana"/>
        <family val="2"/>
      </rPr>
      <t xml:space="preserve">Bebidas no alcohólicas </t>
    </r>
    <r>
      <rPr>
        <sz val="12"/>
        <color indexed="56"/>
        <rFont val="Verdana"/>
        <family val="2"/>
      </rPr>
      <t xml:space="preserve">- </t>
    </r>
    <r>
      <rPr>
        <sz val="12"/>
        <rFont val="Verdana"/>
        <family val="2"/>
      </rPr>
      <t xml:space="preserve">Soft drinks </t>
    </r>
  </si>
  <si>
    <r>
      <rPr>
        <sz val="12"/>
        <color indexed="56"/>
        <rFont val="Verdana"/>
        <family val="2"/>
      </rPr>
      <t xml:space="preserve">Cuero elaborado </t>
    </r>
    <r>
      <rPr>
        <sz val="12"/>
        <color indexed="56"/>
        <rFont val="Verdana"/>
        <family val="2"/>
      </rPr>
      <t xml:space="preserve">- </t>
    </r>
    <r>
      <rPr>
        <sz val="12"/>
        <rFont val="Verdana"/>
        <family val="2"/>
      </rPr>
      <t>Elaborated leather</t>
    </r>
  </si>
  <si>
    <r>
      <rPr>
        <sz val="12"/>
        <color indexed="56"/>
        <rFont val="Verdana"/>
        <family val="2"/>
      </rPr>
      <t>Madera aserrada</t>
    </r>
    <r>
      <rPr>
        <vertAlign val="superscript"/>
        <sz val="12"/>
        <color indexed="56"/>
        <rFont val="Verdana"/>
        <family val="2"/>
      </rPr>
      <t>2/</t>
    </r>
    <r>
      <rPr>
        <sz val="12"/>
        <color indexed="56"/>
        <rFont val="Verdana"/>
        <family val="2"/>
      </rPr>
      <t xml:space="preserve"> - </t>
    </r>
    <r>
      <rPr>
        <sz val="12"/>
        <rFont val="Verdana"/>
        <family val="2"/>
      </rPr>
      <t>Lumber</t>
    </r>
    <r>
      <rPr>
        <vertAlign val="superscript"/>
        <sz val="12"/>
        <rFont val="Verdana"/>
        <family val="2"/>
      </rPr>
      <t>2/</t>
    </r>
  </si>
  <si>
    <r>
      <rPr>
        <sz val="12"/>
        <color indexed="56"/>
        <rFont val="Verdana"/>
        <family val="2"/>
      </rPr>
      <t xml:space="preserve">Bolsas plásticas </t>
    </r>
    <r>
      <rPr>
        <sz val="12"/>
        <color indexed="56"/>
        <rFont val="Verdana"/>
        <family val="2"/>
      </rPr>
      <t xml:space="preserve">- </t>
    </r>
    <r>
      <rPr>
        <sz val="12"/>
        <rFont val="Verdana"/>
        <family val="2"/>
      </rPr>
      <t>Plastic bags</t>
    </r>
  </si>
  <si>
    <r>
      <rPr>
        <sz val="12"/>
        <color indexed="56"/>
        <rFont val="Verdana"/>
        <family val="2"/>
      </rPr>
      <t>Cemento -</t>
    </r>
    <r>
      <rPr>
        <sz val="12"/>
        <color indexed="56"/>
        <rFont val="Verdana"/>
        <family val="2"/>
      </rPr>
      <t xml:space="preserve"> </t>
    </r>
    <r>
      <rPr>
        <sz val="12"/>
        <rFont val="Verdana"/>
        <family val="2"/>
      </rPr>
      <t xml:space="preserve">Cement </t>
    </r>
  </si>
  <si>
    <r>
      <t>:</t>
    </r>
    <r>
      <rPr>
        <sz val="12"/>
        <color indexed="56"/>
        <rFont val="Verdana"/>
        <family val="2"/>
      </rPr>
      <t xml:space="preserve"> Los índices anuales corresponden al promedio del año</t>
    </r>
    <r>
      <rPr>
        <sz val="12"/>
        <color indexed="56"/>
        <rFont val="Verdana"/>
        <family val="2"/>
      </rPr>
      <t xml:space="preserve"> -</t>
    </r>
    <r>
      <rPr>
        <sz val="12"/>
        <color indexed="8"/>
        <rFont val="Verdana"/>
        <family val="2"/>
      </rPr>
      <t xml:space="preserve"> Annual indices are the average of the year</t>
    </r>
    <r>
      <rPr>
        <sz val="12"/>
        <color indexed="56"/>
        <rFont val="Verdana"/>
        <family val="2"/>
      </rPr>
      <t>.</t>
    </r>
  </si>
  <si>
    <r>
      <t xml:space="preserve">: </t>
    </r>
    <r>
      <rPr>
        <sz val="12"/>
        <color indexed="56"/>
        <rFont val="Verdana"/>
        <family val="2"/>
      </rPr>
      <t>Año base 1999 = 100</t>
    </r>
    <r>
      <rPr>
        <sz val="12"/>
        <color indexed="56"/>
        <rFont val="Verdana"/>
        <family val="2"/>
      </rPr>
      <t xml:space="preserve"> - </t>
    </r>
    <r>
      <rPr>
        <sz val="12"/>
        <color indexed="8"/>
        <rFont val="Verdana"/>
        <family val="2"/>
      </rPr>
      <t>Base year 1999 = 100.</t>
    </r>
  </si>
  <si>
    <r>
      <t xml:space="preserve">: </t>
    </r>
    <r>
      <rPr>
        <sz val="12"/>
        <color indexed="56"/>
        <rFont val="Verdana"/>
        <family val="2"/>
      </rPr>
      <t>Las cifras de los índices son revisadas mensualmente, debido a la incorporación de información actualizada en los diferentes rubros</t>
    </r>
    <r>
      <rPr>
        <sz val="12"/>
        <color indexed="56"/>
        <rFont val="Verdana"/>
        <family val="2"/>
      </rPr>
      <t xml:space="preserve"> - </t>
    </r>
    <r>
      <rPr>
        <sz val="12"/>
        <color indexed="8"/>
        <rFont val="Verdana"/>
        <family val="2"/>
      </rPr>
      <t>The index figures are reviewed monthly, due to the incorporation of updated information in the different components</t>
    </r>
    <r>
      <rPr>
        <sz val="12"/>
        <rFont val="Verdana"/>
        <family val="2"/>
      </rPr>
      <t>.</t>
    </r>
  </si>
  <si>
    <r>
      <rPr>
        <sz val="12"/>
        <color indexed="56"/>
        <rFont val="Verdana"/>
        <family val="2"/>
      </rPr>
      <t>Nota</t>
    </r>
    <r>
      <rPr>
        <sz val="12"/>
        <color indexed="56"/>
        <rFont val="Verdana"/>
        <family val="2"/>
      </rPr>
      <t xml:space="preserve"> -</t>
    </r>
    <r>
      <rPr>
        <sz val="12"/>
        <color indexed="8"/>
        <rFont val="Verdana"/>
        <family val="2"/>
      </rPr>
      <t xml:space="preserve"> Note</t>
    </r>
  </si>
  <si>
    <r>
      <rPr>
        <sz val="12"/>
        <color indexed="56"/>
        <rFont val="Verdana"/>
        <family val="2"/>
      </rPr>
      <t xml:space="preserve">Fuente </t>
    </r>
    <r>
      <rPr>
        <sz val="12"/>
        <color indexed="56"/>
        <rFont val="Verdana"/>
        <family val="2"/>
      </rPr>
      <t>-</t>
    </r>
    <r>
      <rPr>
        <sz val="12"/>
        <color indexed="8"/>
        <rFont val="Verdana"/>
        <family val="2"/>
      </rPr>
      <t xml:space="preserve"> Source</t>
    </r>
  </si>
  <si>
    <r>
      <t xml:space="preserve">: </t>
    </r>
    <r>
      <rPr>
        <sz val="12"/>
        <color indexed="56"/>
        <rFont val="Verdana"/>
        <family val="2"/>
      </rPr>
      <t>MEM y BCN</t>
    </r>
    <r>
      <rPr>
        <sz val="12"/>
        <color indexed="56"/>
        <rFont val="Verdana"/>
        <family val="2"/>
      </rPr>
      <t xml:space="preserve"> - </t>
    </r>
    <r>
      <rPr>
        <sz val="12"/>
        <color indexed="8"/>
        <rFont val="Verdana"/>
        <family val="2"/>
      </rPr>
      <t>Ministry of Energy and Mines (MEM) and Central Bank of Nicaragua (BCN).</t>
    </r>
  </si>
  <si>
    <r>
      <rPr>
        <sz val="12"/>
        <color indexed="56"/>
        <rFont val="Verdana"/>
        <family val="2"/>
      </rPr>
      <t>Gas licuado</t>
    </r>
    <r>
      <rPr>
        <sz val="12"/>
        <color indexed="56"/>
        <rFont val="Verdana"/>
        <family val="2"/>
      </rPr>
      <t xml:space="preserve"> -</t>
    </r>
    <r>
      <rPr>
        <sz val="12"/>
        <color indexed="8"/>
        <rFont val="Verdana"/>
        <family val="2"/>
      </rPr>
      <t xml:space="preserve"> Liquefied petroleum gas</t>
    </r>
  </si>
  <si>
    <r>
      <rPr>
        <sz val="12"/>
        <color indexed="56"/>
        <rFont val="Verdana"/>
        <family val="2"/>
      </rPr>
      <t>Gasolina</t>
    </r>
    <r>
      <rPr>
        <sz val="12"/>
        <color indexed="56"/>
        <rFont val="Verdana"/>
        <family val="2"/>
      </rPr>
      <t xml:space="preserve"> -</t>
    </r>
    <r>
      <rPr>
        <sz val="12"/>
        <color indexed="8"/>
        <rFont val="Verdana"/>
        <family val="2"/>
      </rPr>
      <t xml:space="preserve"> Gasoline</t>
    </r>
  </si>
  <si>
    <r>
      <rPr>
        <sz val="12"/>
        <color indexed="56"/>
        <rFont val="Verdana"/>
        <family val="2"/>
      </rPr>
      <t>Kero/turbo</t>
    </r>
    <r>
      <rPr>
        <sz val="12"/>
        <color indexed="56"/>
        <rFont val="Verdana"/>
        <family val="2"/>
      </rPr>
      <t xml:space="preserve"> - </t>
    </r>
    <r>
      <rPr>
        <sz val="12"/>
        <rFont val="Verdana"/>
        <family val="2"/>
      </rPr>
      <t>Kero/turbo</t>
    </r>
  </si>
  <si>
    <r>
      <rPr>
        <b/>
        <sz val="12"/>
        <color indexed="56"/>
        <rFont val="Verdana"/>
        <family val="2"/>
      </rPr>
      <t>Consumo de hidrocarburos</t>
    </r>
    <r>
      <rPr>
        <b/>
        <vertAlign val="superscript"/>
        <sz val="12"/>
        <color indexed="56"/>
        <rFont val="Verdana"/>
        <family val="2"/>
      </rPr>
      <t>1/</t>
    </r>
    <r>
      <rPr>
        <b/>
        <sz val="12"/>
        <color indexed="56"/>
        <rFont val="Verdana"/>
        <family val="2"/>
      </rPr>
      <t xml:space="preserve"> </t>
    </r>
    <r>
      <rPr>
        <b/>
        <sz val="12"/>
        <color indexed="56"/>
        <rFont val="Verdana"/>
        <family val="2"/>
      </rPr>
      <t xml:space="preserve">- </t>
    </r>
    <r>
      <rPr>
        <b/>
        <sz val="12"/>
        <color indexed="8"/>
        <rFont val="Verdana"/>
        <family val="2"/>
      </rPr>
      <t>Oil derivatives consumption</t>
    </r>
    <r>
      <rPr>
        <b/>
        <vertAlign val="superscript"/>
        <sz val="12"/>
        <color indexed="8"/>
        <rFont val="Verdana"/>
        <family val="2"/>
      </rPr>
      <t>1/</t>
    </r>
  </si>
  <si>
    <r>
      <rPr>
        <i/>
        <sz val="12"/>
        <color indexed="56"/>
        <rFont val="Verdana"/>
        <family val="2"/>
      </rPr>
      <t>(miles de barriles</t>
    </r>
    <r>
      <rPr>
        <i/>
        <sz val="12"/>
        <color indexed="56"/>
        <rFont val="Verdana"/>
        <family val="2"/>
      </rPr>
      <t xml:space="preserve"> -</t>
    </r>
    <r>
      <rPr>
        <i/>
        <sz val="12"/>
        <color indexed="8"/>
        <rFont val="Verdana"/>
        <family val="2"/>
      </rPr>
      <t xml:space="preserve"> thousands barrels</t>
    </r>
    <r>
      <rPr>
        <i/>
        <sz val="12"/>
        <color indexed="56"/>
        <rFont val="Verdana"/>
        <family val="2"/>
      </rPr>
      <t>)</t>
    </r>
  </si>
  <si>
    <r>
      <rPr>
        <sz val="12"/>
        <color indexed="56"/>
        <rFont val="Verdana"/>
        <family val="2"/>
      </rPr>
      <t xml:space="preserve">: </t>
    </r>
    <r>
      <rPr>
        <sz val="12"/>
        <color indexed="56"/>
        <rFont val="Verdana"/>
        <family val="2"/>
      </rPr>
      <t xml:space="preserve">Incluye el consumo de operación de la Refinería </t>
    </r>
    <r>
      <rPr>
        <sz val="12"/>
        <color indexed="56"/>
        <rFont val="Verdana"/>
        <family val="2"/>
      </rPr>
      <t>-</t>
    </r>
    <r>
      <rPr>
        <sz val="12"/>
        <color indexed="8"/>
        <rFont val="Verdana"/>
        <family val="2"/>
      </rPr>
      <t xml:space="preserve"> It includes refineries operation consumption</t>
    </r>
    <r>
      <rPr>
        <sz val="12"/>
        <rFont val="Verdana"/>
        <family val="2"/>
      </rPr>
      <t>.</t>
    </r>
  </si>
  <si>
    <r>
      <t xml:space="preserve">: </t>
    </r>
    <r>
      <rPr>
        <sz val="12"/>
        <color indexed="56"/>
        <rFont val="Verdana"/>
        <family val="2"/>
      </rPr>
      <t xml:space="preserve">MEM y BCN </t>
    </r>
    <r>
      <rPr>
        <sz val="12"/>
        <color indexed="56"/>
        <rFont val="Verdana"/>
        <family val="2"/>
      </rPr>
      <t xml:space="preserve">- </t>
    </r>
    <r>
      <rPr>
        <sz val="12"/>
        <color indexed="8"/>
        <rFont val="Verdana"/>
        <family val="2"/>
      </rPr>
      <t>Ministry of Energy and Mines (MEM) and Central Bank of Nicaragua (BCN).</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</si>
  <si>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I-27</t>
    </r>
  </si>
  <si>
    <r>
      <rPr>
        <b/>
        <sz val="12"/>
        <color indexed="56"/>
        <rFont val="Verdana"/>
        <family val="2"/>
      </rPr>
      <t>Categoria</t>
    </r>
    <r>
      <rPr>
        <b/>
        <sz val="12"/>
        <color indexed="56"/>
        <rFont val="Verdana"/>
        <family val="2"/>
      </rPr>
      <t xml:space="preserve"> - </t>
    </r>
    <r>
      <rPr>
        <b/>
        <sz val="12"/>
        <rFont val="Verdana"/>
        <family val="2"/>
      </rPr>
      <t>Category</t>
    </r>
  </si>
  <si>
    <r>
      <rPr>
        <b/>
        <sz val="12"/>
        <color indexed="56"/>
        <rFont val="Verdana"/>
        <family val="2"/>
      </rPr>
      <t>Número de empresas</t>
    </r>
    <r>
      <rPr>
        <b/>
        <sz val="12"/>
        <color indexed="56"/>
        <rFont val="Verdana"/>
        <family val="2"/>
      </rPr>
      <t xml:space="preserve"> - </t>
    </r>
    <r>
      <rPr>
        <b/>
        <sz val="12"/>
        <color indexed="8"/>
        <rFont val="Verdana"/>
        <family val="2"/>
      </rPr>
      <t>Number of companies</t>
    </r>
  </si>
  <si>
    <r>
      <rPr>
        <b/>
        <sz val="12"/>
        <color indexed="56"/>
        <rFont val="Verdana"/>
        <family val="2"/>
      </rPr>
      <t xml:space="preserve">Generación de empleo </t>
    </r>
    <r>
      <rPr>
        <b/>
        <sz val="12"/>
        <color indexed="56"/>
        <rFont val="Verdana"/>
        <family val="2"/>
      </rPr>
      <t>-</t>
    </r>
    <r>
      <rPr>
        <b/>
        <sz val="12"/>
        <color indexed="8"/>
        <rFont val="Verdana"/>
        <family val="2"/>
      </rPr>
      <t xml:space="preserve"> Employment</t>
    </r>
  </si>
  <si>
    <r>
      <rPr>
        <sz val="12"/>
        <color indexed="56"/>
        <rFont val="Verdana"/>
        <family val="2"/>
      </rPr>
      <t>Directos</t>
    </r>
    <r>
      <rPr>
        <sz val="12"/>
        <color indexed="56"/>
        <rFont val="Verdana"/>
        <family val="2"/>
      </rPr>
      <t xml:space="preserve"> -</t>
    </r>
    <r>
      <rPr>
        <sz val="12"/>
        <color indexed="8"/>
        <rFont val="Verdana"/>
        <family val="2"/>
      </rPr>
      <t xml:space="preserve"> Direct</t>
    </r>
  </si>
  <si>
    <r>
      <rPr>
        <b/>
        <sz val="12"/>
        <color indexed="56"/>
        <rFont val="Verdana"/>
        <family val="2"/>
      </rPr>
      <t xml:space="preserve">Exportaciones </t>
    </r>
    <r>
      <rPr>
        <sz val="12"/>
        <color indexed="56"/>
        <rFont val="Verdana"/>
        <family val="2"/>
      </rPr>
      <t xml:space="preserve">(miles de dólares) </t>
    </r>
    <r>
      <rPr>
        <sz val="12"/>
        <color indexed="56"/>
        <rFont val="Verdana"/>
        <family val="2"/>
      </rPr>
      <t>-</t>
    </r>
    <r>
      <rPr>
        <sz val="12"/>
        <color indexed="8"/>
        <rFont val="Verdana"/>
        <family val="2"/>
      </rPr>
      <t xml:space="preserve"> Exports (thousands of dollars)</t>
    </r>
  </si>
  <si>
    <r>
      <t xml:space="preserve">:  </t>
    </r>
    <r>
      <rPr>
        <sz val="12"/>
        <color indexed="56"/>
        <rFont val="Verdana"/>
        <family val="2"/>
      </rPr>
      <t>CNZF</t>
    </r>
    <r>
      <rPr>
        <sz val="12"/>
        <color indexed="56"/>
        <rFont val="Verdana"/>
        <family val="2"/>
      </rPr>
      <t xml:space="preserve"> - </t>
    </r>
    <r>
      <rPr>
        <sz val="12"/>
        <rFont val="Verdana"/>
        <family val="2"/>
      </rPr>
      <t>National Commission of Free-Trade Zones (CNZF).</t>
    </r>
  </si>
  <si>
    <r>
      <t xml:space="preserve">Cuadro - </t>
    </r>
    <r>
      <rPr>
        <sz val="12"/>
        <rFont val="Verdana"/>
        <family val="2"/>
      </rPr>
      <t>Table</t>
    </r>
    <r>
      <rPr>
        <sz val="12"/>
        <color indexed="56"/>
        <rFont val="Verdana"/>
        <family val="2"/>
      </rPr>
      <t xml:space="preserve"> I-28</t>
    </r>
  </si>
  <si>
    <r>
      <rPr>
        <b/>
        <sz val="12"/>
        <color indexed="56"/>
        <rFont val="Verdana"/>
        <family val="2"/>
      </rPr>
      <t xml:space="preserve">Metálica </t>
    </r>
    <r>
      <rPr>
        <b/>
        <sz val="12"/>
        <color indexed="56"/>
        <rFont val="Verdana"/>
        <family val="2"/>
      </rPr>
      <t>-</t>
    </r>
    <r>
      <rPr>
        <b/>
        <sz val="12"/>
        <color indexed="8"/>
        <rFont val="Verdana"/>
        <family val="2"/>
      </rPr>
      <t xml:space="preserve"> Metallic</t>
    </r>
  </si>
  <si>
    <r>
      <rPr>
        <sz val="12"/>
        <color indexed="56"/>
        <rFont val="Verdana"/>
        <family val="2"/>
      </rPr>
      <t>Oro (Onza troy)</t>
    </r>
    <r>
      <rPr>
        <sz val="12"/>
        <color indexed="56"/>
        <rFont val="Verdana"/>
        <family val="2"/>
      </rPr>
      <t xml:space="preserve"> -</t>
    </r>
    <r>
      <rPr>
        <sz val="12"/>
        <color indexed="8"/>
        <rFont val="Verdana"/>
        <family val="2"/>
      </rPr>
      <t xml:space="preserve"> Gold (troy ounces)</t>
    </r>
  </si>
  <si>
    <r>
      <rPr>
        <sz val="12"/>
        <color indexed="56"/>
        <rFont val="Verdana"/>
        <family val="2"/>
      </rPr>
      <t>Plata (Onza troy)</t>
    </r>
    <r>
      <rPr>
        <sz val="12"/>
        <color indexed="56"/>
        <rFont val="Verdana"/>
        <family val="2"/>
      </rPr>
      <t xml:space="preserve"> -</t>
    </r>
    <r>
      <rPr>
        <sz val="12"/>
        <color indexed="8"/>
        <rFont val="Verdana"/>
        <family val="2"/>
      </rPr>
      <t xml:space="preserve"> Silver (troy ounces)</t>
    </r>
  </si>
  <si>
    <r>
      <rPr>
        <sz val="12"/>
        <color indexed="56"/>
        <rFont val="Verdana"/>
        <family val="2"/>
      </rPr>
      <t>Yeso (TM)</t>
    </r>
    <r>
      <rPr>
        <sz val="12"/>
        <color indexed="56"/>
        <rFont val="Verdana"/>
        <family val="2"/>
      </rPr>
      <t xml:space="preserve"> - </t>
    </r>
    <r>
      <rPr>
        <sz val="12"/>
        <rFont val="Verdana"/>
        <family val="2"/>
      </rPr>
      <t>Plaster (metric tons)</t>
    </r>
  </si>
  <si>
    <r>
      <rPr>
        <sz val="12"/>
        <color indexed="56"/>
        <rFont val="Verdana"/>
        <family val="2"/>
      </rPr>
      <t xml:space="preserve">Cuadro </t>
    </r>
    <r>
      <rPr>
        <sz val="12"/>
        <color indexed="56"/>
        <rFont val="Verdana"/>
        <family val="2"/>
      </rPr>
      <t xml:space="preserve">- </t>
    </r>
    <r>
      <rPr>
        <sz val="12"/>
        <rFont val="Verdana"/>
        <family val="2"/>
      </rPr>
      <t xml:space="preserve">Table </t>
    </r>
    <r>
      <rPr>
        <sz val="12"/>
        <color indexed="56"/>
        <rFont val="Verdana"/>
        <family val="2"/>
      </rPr>
      <t>I-29</t>
    </r>
  </si>
  <si>
    <r>
      <rPr>
        <b/>
        <sz val="12"/>
        <color indexed="56"/>
        <rFont val="Verdana"/>
        <family val="2"/>
      </rPr>
      <t>Generación bruta de energía eléctrica</t>
    </r>
    <r>
      <rPr>
        <b/>
        <sz val="12"/>
        <color indexed="56"/>
        <rFont val="Verdana"/>
        <family val="2"/>
      </rPr>
      <t xml:space="preserve"> -</t>
    </r>
    <r>
      <rPr>
        <b/>
        <sz val="12"/>
        <color indexed="8"/>
        <rFont val="Verdana"/>
        <family val="2"/>
      </rPr>
      <t xml:space="preserve"> Gross electricity generation</t>
    </r>
  </si>
  <si>
    <r>
      <rPr>
        <i/>
        <sz val="12"/>
        <color indexed="56"/>
        <rFont val="Verdana"/>
        <family val="2"/>
      </rPr>
      <t xml:space="preserve">(miles de megavatios-hora </t>
    </r>
    <r>
      <rPr>
        <i/>
        <sz val="12"/>
        <color indexed="56"/>
        <rFont val="Verdana"/>
        <family val="2"/>
      </rPr>
      <t>-</t>
    </r>
    <r>
      <rPr>
        <i/>
        <sz val="12"/>
        <color indexed="8"/>
        <rFont val="Verdana"/>
        <family val="2"/>
      </rPr>
      <t xml:space="preserve"> thousands of megawatts hours</t>
    </r>
    <r>
      <rPr>
        <i/>
        <sz val="12"/>
        <color indexed="56"/>
        <rFont val="Verdana"/>
        <family val="2"/>
      </rPr>
      <t>)</t>
    </r>
  </si>
  <si>
    <r>
      <rPr>
        <b/>
        <sz val="12"/>
        <color indexed="56"/>
        <rFont val="Verdana"/>
        <family val="2"/>
      </rPr>
      <t>Total generación</t>
    </r>
    <r>
      <rPr>
        <b/>
        <sz val="12"/>
        <color indexed="56"/>
        <rFont val="Verdana"/>
        <family val="2"/>
      </rPr>
      <t xml:space="preserve"> -</t>
    </r>
    <r>
      <rPr>
        <b/>
        <sz val="12"/>
        <color indexed="8"/>
        <rFont val="Verdana"/>
        <family val="2"/>
      </rPr>
      <t xml:space="preserve"> Total generation</t>
    </r>
  </si>
  <si>
    <r>
      <rPr>
        <sz val="12"/>
        <color indexed="56"/>
        <rFont val="Verdana"/>
        <family val="2"/>
      </rPr>
      <t xml:space="preserve">Hidroeléctrica </t>
    </r>
    <r>
      <rPr>
        <sz val="12"/>
        <color indexed="56"/>
        <rFont val="Verdana"/>
        <family val="2"/>
      </rPr>
      <t>-</t>
    </r>
    <r>
      <rPr>
        <sz val="12"/>
        <color indexed="8"/>
        <rFont val="Verdana"/>
        <family val="2"/>
      </rPr>
      <t xml:space="preserve"> Hydroelectric</t>
    </r>
  </si>
  <si>
    <r>
      <rPr>
        <sz val="12"/>
        <color indexed="56"/>
        <rFont val="Verdana"/>
        <family val="2"/>
      </rPr>
      <t>Termoeléctrica</t>
    </r>
    <r>
      <rPr>
        <sz val="12"/>
        <color indexed="56"/>
        <rFont val="Verdana"/>
        <family val="2"/>
      </rPr>
      <t xml:space="preserve"> -</t>
    </r>
    <r>
      <rPr>
        <sz val="12"/>
        <color indexed="8"/>
        <rFont val="Verdana"/>
        <family val="2"/>
      </rPr>
      <t xml:space="preserve"> Thermoelectric</t>
    </r>
  </si>
  <si>
    <r>
      <rPr>
        <sz val="12"/>
        <color indexed="56"/>
        <rFont val="Verdana"/>
        <family val="2"/>
      </rPr>
      <t>Sistema aislado</t>
    </r>
    <r>
      <rPr>
        <sz val="12"/>
        <color indexed="56"/>
        <rFont val="Verdana"/>
        <family val="2"/>
      </rPr>
      <t xml:space="preserve"> -</t>
    </r>
    <r>
      <rPr>
        <sz val="12"/>
        <color indexed="8"/>
        <rFont val="Verdana"/>
        <family val="2"/>
      </rPr>
      <t xml:space="preserve"> Isolated system</t>
    </r>
  </si>
  <si>
    <r>
      <rPr>
        <sz val="12"/>
        <color indexed="56"/>
        <rFont val="Verdana"/>
        <family val="2"/>
      </rPr>
      <t>Geotérmica</t>
    </r>
    <r>
      <rPr>
        <sz val="12"/>
        <color indexed="56"/>
        <rFont val="Verdana"/>
        <family val="2"/>
      </rPr>
      <t xml:space="preserve"> -</t>
    </r>
    <r>
      <rPr>
        <sz val="12"/>
        <color indexed="8"/>
        <rFont val="Verdana"/>
        <family val="2"/>
      </rPr>
      <t xml:space="preserve"> Geothermics</t>
    </r>
  </si>
  <si>
    <r>
      <rPr>
        <b/>
        <sz val="12"/>
        <color indexed="56"/>
        <rFont val="Verdana"/>
        <family val="2"/>
      </rPr>
      <t>Otros</t>
    </r>
    <r>
      <rPr>
        <b/>
        <sz val="12"/>
        <color indexed="56"/>
        <rFont val="Verdana"/>
        <family val="2"/>
      </rPr>
      <t xml:space="preserve"> -</t>
    </r>
    <r>
      <rPr>
        <b/>
        <sz val="12"/>
        <color indexed="8"/>
        <rFont val="Verdana"/>
        <family val="2"/>
      </rPr>
      <t xml:space="preserve"> Others</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</si>
  <si>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I-30</t>
    </r>
  </si>
  <si>
    <r>
      <rPr>
        <b/>
        <sz val="12"/>
        <color indexed="56"/>
        <rFont val="Verdana"/>
        <family val="2"/>
      </rPr>
      <t xml:space="preserve">Consumo facturado de energía eléctrica por bloques económicos </t>
    </r>
    <r>
      <rPr>
        <b/>
        <sz val="12"/>
        <color indexed="56"/>
        <rFont val="Verdana"/>
        <family val="2"/>
      </rPr>
      <t>-</t>
    </r>
    <r>
      <rPr>
        <b/>
        <sz val="12"/>
        <color indexed="8"/>
        <rFont val="Verdana"/>
        <family val="2"/>
      </rPr>
      <t xml:space="preserve"> Billed electricity consumption by end-user category</t>
    </r>
  </si>
  <si>
    <r>
      <rPr>
        <i/>
        <sz val="12"/>
        <color indexed="56"/>
        <rFont val="Verdana"/>
        <family val="2"/>
      </rPr>
      <t>(miles de megavatios-hora</t>
    </r>
    <r>
      <rPr>
        <i/>
        <sz val="12"/>
        <color indexed="56"/>
        <rFont val="Verdana"/>
        <family val="2"/>
      </rPr>
      <t xml:space="preserve"> -</t>
    </r>
    <r>
      <rPr>
        <i/>
        <sz val="12"/>
        <color indexed="8"/>
        <rFont val="Verdana"/>
        <family val="2"/>
      </rPr>
      <t xml:space="preserve"> thousands of megawatts hours</t>
    </r>
    <r>
      <rPr>
        <i/>
        <sz val="12"/>
        <color indexed="56"/>
        <rFont val="Verdana"/>
        <family val="2"/>
      </rPr>
      <t>)</t>
    </r>
  </si>
  <si>
    <r>
      <rPr>
        <b/>
        <sz val="12"/>
        <color indexed="56"/>
        <rFont val="Verdana"/>
        <family val="2"/>
      </rPr>
      <t>Consumo total</t>
    </r>
    <r>
      <rPr>
        <b/>
        <sz val="12"/>
        <color indexed="56"/>
        <rFont val="Verdana"/>
        <family val="2"/>
      </rPr>
      <t xml:space="preserve"> -</t>
    </r>
    <r>
      <rPr>
        <b/>
        <sz val="12"/>
        <color indexed="8"/>
        <rFont val="Verdana"/>
        <family val="2"/>
      </rPr>
      <t xml:space="preserve"> Consumption</t>
    </r>
  </si>
  <si>
    <r>
      <t>R</t>
    </r>
    <r>
      <rPr>
        <sz val="12"/>
        <color indexed="56"/>
        <rFont val="Verdana"/>
        <family val="2"/>
      </rPr>
      <t>esidencial</t>
    </r>
    <r>
      <rPr>
        <sz val="12"/>
        <color indexed="56"/>
        <rFont val="Verdana"/>
        <family val="2"/>
      </rPr>
      <t xml:space="preserve"> -</t>
    </r>
    <r>
      <rPr>
        <sz val="12"/>
        <color indexed="8"/>
        <rFont val="Verdana"/>
        <family val="2"/>
      </rPr>
      <t xml:space="preserve"> Households</t>
    </r>
  </si>
  <si>
    <r>
      <rPr>
        <sz val="12"/>
        <color indexed="56"/>
        <rFont val="Verdana"/>
        <family val="2"/>
      </rPr>
      <t>Comercial</t>
    </r>
    <r>
      <rPr>
        <sz val="12"/>
        <color indexed="56"/>
        <rFont val="Verdana"/>
        <family val="2"/>
      </rPr>
      <t xml:space="preserve"> -</t>
    </r>
    <r>
      <rPr>
        <sz val="12"/>
        <color indexed="8"/>
        <rFont val="Verdana"/>
        <family val="2"/>
      </rPr>
      <t xml:space="preserve"> Commercial</t>
    </r>
  </si>
  <si>
    <r>
      <rPr>
        <sz val="12"/>
        <color indexed="56"/>
        <rFont val="Verdana"/>
        <family val="2"/>
      </rPr>
      <t>Alumbrado público</t>
    </r>
    <r>
      <rPr>
        <sz val="12"/>
        <color indexed="56"/>
        <rFont val="Verdana"/>
        <family val="2"/>
      </rPr>
      <t xml:space="preserve"> -</t>
    </r>
    <r>
      <rPr>
        <sz val="12"/>
        <color indexed="8"/>
        <rFont val="Verdana"/>
        <family val="2"/>
      </rPr>
      <t xml:space="preserve"> Public lighting</t>
    </r>
  </si>
  <si>
    <r>
      <rPr>
        <sz val="12"/>
        <color indexed="56"/>
        <rFont val="Verdana"/>
        <family val="2"/>
      </rPr>
      <t>Cuadro</t>
    </r>
    <r>
      <rPr>
        <sz val="12"/>
        <color indexed="56"/>
        <rFont val="Verdana"/>
        <family val="2"/>
      </rPr>
      <t xml:space="preserve"> - </t>
    </r>
    <r>
      <rPr>
        <sz val="12"/>
        <rFont val="Verdana"/>
        <family val="2"/>
      </rPr>
      <t xml:space="preserve">Table </t>
    </r>
    <r>
      <rPr>
        <sz val="12"/>
        <color indexed="56"/>
        <rFont val="Verdana"/>
        <family val="2"/>
      </rPr>
      <t>I-31</t>
    </r>
  </si>
  <si>
    <r>
      <rPr>
        <b/>
        <sz val="12"/>
        <color indexed="56"/>
        <rFont val="Verdana"/>
        <family val="2"/>
      </rPr>
      <t>Producción y consumo facturado de agua potable</t>
    </r>
    <r>
      <rPr>
        <b/>
        <sz val="12"/>
        <color indexed="56"/>
        <rFont val="Verdana"/>
        <family val="2"/>
      </rPr>
      <t xml:space="preserve"> -</t>
    </r>
    <r>
      <rPr>
        <b/>
        <sz val="12"/>
        <color indexed="8"/>
        <rFont val="Verdana"/>
        <family val="2"/>
      </rPr>
      <t xml:space="preserve"> Water production and consumption</t>
    </r>
  </si>
  <si>
    <r>
      <rPr>
        <i/>
        <sz val="12"/>
        <color indexed="56"/>
        <rFont val="Verdana"/>
        <family val="2"/>
      </rPr>
      <t xml:space="preserve">(miles de metros cúbicos </t>
    </r>
    <r>
      <rPr>
        <i/>
        <sz val="12"/>
        <color indexed="56"/>
        <rFont val="Verdana"/>
        <family val="2"/>
      </rPr>
      <t>-</t>
    </r>
    <r>
      <rPr>
        <i/>
        <sz val="12"/>
        <color indexed="8"/>
        <rFont val="Verdana"/>
        <family val="2"/>
      </rPr>
      <t xml:space="preserve"> thousands of cubic meters</t>
    </r>
    <r>
      <rPr>
        <i/>
        <sz val="12"/>
        <color indexed="56"/>
        <rFont val="Verdana"/>
        <family val="2"/>
      </rPr>
      <t>)</t>
    </r>
  </si>
  <si>
    <r>
      <rPr>
        <b/>
        <sz val="12"/>
        <color indexed="56"/>
        <rFont val="Verdana"/>
        <family val="2"/>
      </rPr>
      <t xml:space="preserve">Consumo facturado </t>
    </r>
    <r>
      <rPr>
        <b/>
        <sz val="12"/>
        <color indexed="56"/>
        <rFont val="Verdana"/>
        <family val="2"/>
      </rPr>
      <t>-</t>
    </r>
    <r>
      <rPr>
        <b/>
        <sz val="12"/>
        <color indexed="8"/>
        <rFont val="Verdana"/>
        <family val="2"/>
      </rPr>
      <t xml:space="preserve"> Billed consumption</t>
    </r>
  </si>
  <si>
    <r>
      <t xml:space="preserve">: </t>
    </r>
    <r>
      <rPr>
        <sz val="12"/>
        <color indexed="56"/>
        <rFont val="Verdana"/>
        <family val="2"/>
      </rPr>
      <t>A partir de 1994 las cifras no incluyen los departamentos de Matagalpa y Jinotega</t>
    </r>
    <r>
      <rPr>
        <sz val="12"/>
        <color indexed="56"/>
        <rFont val="Verdana"/>
        <family val="2"/>
      </rPr>
      <t xml:space="preserve"> - </t>
    </r>
    <r>
      <rPr>
        <sz val="12"/>
        <color indexed="8"/>
        <rFont val="Verdana"/>
        <family val="2"/>
      </rPr>
      <t>Since 1994, figures do not include the departments of Matagalpa and Jinotega.</t>
    </r>
  </si>
  <si>
    <r>
      <t xml:space="preserve">: </t>
    </r>
    <r>
      <rPr>
        <sz val="12"/>
        <color indexed="56"/>
        <rFont val="Verdana"/>
        <family val="2"/>
      </rPr>
      <t xml:space="preserve">ENACAL </t>
    </r>
    <r>
      <rPr>
        <sz val="12"/>
        <color indexed="56"/>
        <rFont val="Verdana"/>
        <family val="2"/>
      </rPr>
      <t xml:space="preserve">- </t>
    </r>
    <r>
      <rPr>
        <sz val="12"/>
        <rFont val="Verdana"/>
        <family val="2"/>
      </rPr>
      <t>Nicaraguan Company of Water and Sewarage (ENACAL).</t>
    </r>
  </si>
  <si>
    <r>
      <rPr>
        <sz val="12"/>
        <color indexed="56"/>
        <rFont val="Verdana"/>
        <family val="2"/>
      </rPr>
      <t xml:space="preserve">Cuadro </t>
    </r>
    <r>
      <rPr>
        <sz val="12"/>
        <color indexed="56"/>
        <rFont val="Verdana"/>
        <family val="2"/>
      </rPr>
      <t xml:space="preserve">- </t>
    </r>
    <r>
      <rPr>
        <sz val="12"/>
        <rFont val="Verdana"/>
        <family val="2"/>
      </rPr>
      <t xml:space="preserve">Table </t>
    </r>
    <r>
      <rPr>
        <sz val="12"/>
        <color indexed="56"/>
        <rFont val="Verdana"/>
        <family val="2"/>
      </rPr>
      <t>I-32</t>
    </r>
  </si>
  <si>
    <r>
      <rPr>
        <b/>
        <sz val="12"/>
        <color indexed="56"/>
        <rFont val="Verdana"/>
        <family val="2"/>
      </rPr>
      <t>Transporte de pasajeros</t>
    </r>
    <r>
      <rPr>
        <b/>
        <sz val="12"/>
        <color indexed="56"/>
        <rFont val="Verdana"/>
        <family val="2"/>
      </rPr>
      <t xml:space="preserve"> -</t>
    </r>
    <r>
      <rPr>
        <b/>
        <sz val="12"/>
        <color indexed="8"/>
        <rFont val="Verdana"/>
        <family val="2"/>
      </rPr>
      <t xml:space="preserve"> Passenger transport</t>
    </r>
  </si>
  <si>
    <r>
      <rPr>
        <i/>
        <sz val="12"/>
        <color indexed="56"/>
        <rFont val="Verdana"/>
        <family val="2"/>
      </rPr>
      <t xml:space="preserve">(miles de pasajeros </t>
    </r>
    <r>
      <rPr>
        <i/>
        <sz val="12"/>
        <color indexed="56"/>
        <rFont val="Verdana"/>
        <family val="2"/>
      </rPr>
      <t>-</t>
    </r>
    <r>
      <rPr>
        <i/>
        <sz val="12"/>
        <color indexed="8"/>
        <rFont val="Verdana"/>
        <family val="2"/>
      </rPr>
      <t xml:space="preserve"> thousands of passengers</t>
    </r>
    <r>
      <rPr>
        <i/>
        <sz val="12"/>
        <color indexed="56"/>
        <rFont val="Verdana"/>
        <family val="2"/>
      </rPr>
      <t>)</t>
    </r>
  </si>
  <si>
    <r>
      <rPr>
        <b/>
        <sz val="12"/>
        <color indexed="56"/>
        <rFont val="Verdana"/>
        <family val="2"/>
      </rPr>
      <t xml:space="preserve">Pasajeros transportados </t>
    </r>
    <r>
      <rPr>
        <b/>
        <sz val="12"/>
        <color indexed="56"/>
        <rFont val="Verdana"/>
        <family val="2"/>
      </rPr>
      <t>-</t>
    </r>
    <r>
      <rPr>
        <b/>
        <sz val="12"/>
        <color indexed="8"/>
        <rFont val="Verdana"/>
        <family val="2"/>
      </rPr>
      <t xml:space="preserve"> Passenger transport</t>
    </r>
  </si>
  <si>
    <r>
      <rPr>
        <sz val="12"/>
        <color indexed="56"/>
        <rFont val="Verdana"/>
        <family val="2"/>
      </rPr>
      <t>Cuadro -</t>
    </r>
    <r>
      <rPr>
        <sz val="12"/>
        <color indexed="56"/>
        <rFont val="Verdana"/>
        <family val="2"/>
      </rPr>
      <t xml:space="preserve"> </t>
    </r>
    <r>
      <rPr>
        <sz val="12"/>
        <rFont val="Verdana"/>
        <family val="2"/>
      </rPr>
      <t xml:space="preserve">Table </t>
    </r>
    <r>
      <rPr>
        <sz val="12"/>
        <color indexed="56"/>
        <rFont val="Verdana"/>
        <family val="2"/>
      </rPr>
      <t>I-33</t>
    </r>
  </si>
  <si>
    <r>
      <rPr>
        <b/>
        <sz val="12"/>
        <color indexed="56"/>
        <rFont val="Verdana"/>
        <family val="2"/>
      </rPr>
      <t>Transporte aéreo</t>
    </r>
    <r>
      <rPr>
        <b/>
        <sz val="12"/>
        <color indexed="56"/>
        <rFont val="Verdana"/>
        <family val="2"/>
      </rPr>
      <t xml:space="preserve"> -</t>
    </r>
    <r>
      <rPr>
        <b/>
        <sz val="12"/>
        <color indexed="8"/>
        <rFont val="Verdana"/>
        <family val="2"/>
      </rPr>
      <t xml:space="preserve"> Air transportation</t>
    </r>
  </si>
  <si>
    <r>
      <rPr>
        <b/>
        <sz val="12"/>
        <color indexed="56"/>
        <rFont val="Verdana"/>
        <family val="2"/>
      </rPr>
      <t>Aeropuerto Augusto César Sandino</t>
    </r>
    <r>
      <rPr>
        <b/>
        <vertAlign val="superscript"/>
        <sz val="12"/>
        <color indexed="56"/>
        <rFont val="Verdana"/>
        <family val="2"/>
      </rPr>
      <t>1/</t>
    </r>
    <r>
      <rPr>
        <b/>
        <sz val="12"/>
        <color indexed="56"/>
        <rFont val="Verdana"/>
        <family val="2"/>
      </rPr>
      <t xml:space="preserve"> -</t>
    </r>
    <r>
      <rPr>
        <b/>
        <sz val="12"/>
        <color indexed="8"/>
        <rFont val="Verdana"/>
        <family val="2"/>
      </rPr>
      <t xml:space="preserve"> Augusto César Sandino Airport</t>
    </r>
    <r>
      <rPr>
        <b/>
        <vertAlign val="superscript"/>
        <sz val="12"/>
        <color indexed="8"/>
        <rFont val="Verdana"/>
        <family val="2"/>
      </rPr>
      <t>1/</t>
    </r>
  </si>
  <si>
    <r>
      <rPr>
        <b/>
        <sz val="12"/>
        <color indexed="56"/>
        <rFont val="Verdana"/>
        <family val="2"/>
      </rPr>
      <t>Pasajeros internacionales</t>
    </r>
    <r>
      <rPr>
        <b/>
        <vertAlign val="superscript"/>
        <sz val="12"/>
        <color indexed="56"/>
        <rFont val="Verdana"/>
        <family val="2"/>
      </rPr>
      <t>2/</t>
    </r>
    <r>
      <rPr>
        <b/>
        <sz val="12"/>
        <color indexed="56"/>
        <rFont val="Verdana"/>
        <family val="2"/>
      </rPr>
      <t xml:space="preserve"> -</t>
    </r>
    <r>
      <rPr>
        <b/>
        <sz val="12"/>
        <color indexed="8"/>
        <rFont val="Verdana"/>
        <family val="2"/>
      </rPr>
      <t xml:space="preserve"> International passengers</t>
    </r>
    <r>
      <rPr>
        <b/>
        <vertAlign val="superscript"/>
        <sz val="12"/>
        <color indexed="8"/>
        <rFont val="Verdana"/>
        <family val="2"/>
      </rPr>
      <t>2/</t>
    </r>
  </si>
  <si>
    <r>
      <rPr>
        <sz val="12"/>
        <color indexed="56"/>
        <rFont val="Verdana"/>
        <family val="2"/>
      </rPr>
      <t>Internacional</t>
    </r>
    <r>
      <rPr>
        <vertAlign val="superscript"/>
        <sz val="12"/>
        <color indexed="56"/>
        <rFont val="Verdana"/>
        <family val="2"/>
      </rPr>
      <t>2/</t>
    </r>
    <r>
      <rPr>
        <sz val="12"/>
        <color indexed="56"/>
        <rFont val="Verdana"/>
        <family val="2"/>
      </rPr>
      <t xml:space="preserve"> -</t>
    </r>
    <r>
      <rPr>
        <sz val="12"/>
        <color indexed="8"/>
        <rFont val="Verdana"/>
        <family val="2"/>
      </rPr>
      <t xml:space="preserve"> International</t>
    </r>
    <r>
      <rPr>
        <vertAlign val="superscript"/>
        <sz val="12"/>
        <color indexed="8"/>
        <rFont val="Verdana"/>
        <family val="2"/>
      </rPr>
      <t>2/</t>
    </r>
  </si>
  <si>
    <r>
      <rPr>
        <sz val="12"/>
        <color indexed="56"/>
        <rFont val="Verdana"/>
        <family val="2"/>
      </rPr>
      <t xml:space="preserve">Cuadro </t>
    </r>
    <r>
      <rPr>
        <sz val="12"/>
        <color indexed="56"/>
        <rFont val="Verdana"/>
        <family val="2"/>
      </rPr>
      <t xml:space="preserve">- </t>
    </r>
    <r>
      <rPr>
        <sz val="12"/>
        <rFont val="Verdana"/>
        <family val="2"/>
      </rPr>
      <t xml:space="preserve">Table </t>
    </r>
    <r>
      <rPr>
        <sz val="12"/>
        <color indexed="56"/>
        <rFont val="Verdana"/>
        <family val="2"/>
      </rPr>
      <t>I-34</t>
    </r>
  </si>
  <si>
    <r>
      <rPr>
        <b/>
        <sz val="12"/>
        <color indexed="56"/>
        <rFont val="Verdana"/>
        <family val="2"/>
      </rPr>
      <t xml:space="preserve">Carga acuática </t>
    </r>
    <r>
      <rPr>
        <b/>
        <sz val="12"/>
        <color indexed="56"/>
        <rFont val="Verdana"/>
        <family val="2"/>
      </rPr>
      <t xml:space="preserve">- </t>
    </r>
    <r>
      <rPr>
        <b/>
        <sz val="12"/>
        <color indexed="8"/>
        <rFont val="Verdana"/>
        <family val="2"/>
      </rPr>
      <t>Seaport cargo movement</t>
    </r>
  </si>
  <si>
    <r>
      <rPr>
        <i/>
        <sz val="12"/>
        <color indexed="56"/>
        <rFont val="Verdana"/>
        <family val="2"/>
      </rPr>
      <t>(miles de toneladas métricas</t>
    </r>
    <r>
      <rPr>
        <i/>
        <sz val="12"/>
        <color indexed="56"/>
        <rFont val="Verdana"/>
        <family val="2"/>
      </rPr>
      <t xml:space="preserve"> -</t>
    </r>
    <r>
      <rPr>
        <i/>
        <sz val="12"/>
        <color indexed="8"/>
        <rFont val="Verdana"/>
        <family val="2"/>
      </rPr>
      <t xml:space="preserve"> thousands of metric tons</t>
    </r>
    <r>
      <rPr>
        <i/>
        <sz val="12"/>
        <color indexed="56"/>
        <rFont val="Verdana"/>
        <family val="2"/>
      </rPr>
      <t>)</t>
    </r>
  </si>
  <si>
    <r>
      <rPr>
        <b/>
        <sz val="12"/>
        <color indexed="56"/>
        <rFont val="Verdana"/>
        <family val="2"/>
      </rPr>
      <t>Carga internacional</t>
    </r>
    <r>
      <rPr>
        <b/>
        <sz val="12"/>
        <color indexed="56"/>
        <rFont val="Verdana"/>
        <family val="2"/>
      </rPr>
      <t xml:space="preserve"> - </t>
    </r>
    <r>
      <rPr>
        <b/>
        <sz val="12"/>
        <color indexed="8"/>
        <rFont val="Verdana"/>
        <family val="2"/>
      </rPr>
      <t>International cargo</t>
    </r>
  </si>
  <si>
    <r>
      <rPr>
        <sz val="12"/>
        <color indexed="56"/>
        <rFont val="Verdana"/>
        <family val="2"/>
      </rPr>
      <t>Cuadro</t>
    </r>
    <r>
      <rPr>
        <sz val="12"/>
        <color indexed="56"/>
        <rFont val="Verdana"/>
        <family val="2"/>
      </rPr>
      <t xml:space="preserve"> - </t>
    </r>
    <r>
      <rPr>
        <sz val="12"/>
        <rFont val="Verdana"/>
        <family val="2"/>
      </rPr>
      <t>Table</t>
    </r>
    <r>
      <rPr>
        <sz val="12"/>
        <color indexed="56"/>
        <rFont val="Verdana"/>
        <family val="2"/>
      </rPr>
      <t xml:space="preserve"> I-35</t>
    </r>
  </si>
  <si>
    <r>
      <rPr>
        <sz val="12"/>
        <color indexed="56"/>
        <rFont val="Verdana"/>
        <family val="2"/>
      </rPr>
      <t>Nacional (millones de impulsos)</t>
    </r>
    <r>
      <rPr>
        <vertAlign val="superscript"/>
        <sz val="12"/>
        <color indexed="56"/>
        <rFont val="Verdana"/>
        <family val="2"/>
      </rPr>
      <t>1/</t>
    </r>
    <r>
      <rPr>
        <sz val="12"/>
        <color indexed="56"/>
        <rFont val="Verdana"/>
        <family val="2"/>
      </rPr>
      <t xml:space="preserve"> -</t>
    </r>
    <r>
      <rPr>
        <sz val="12"/>
        <color indexed="8"/>
        <rFont val="Verdana"/>
        <family val="2"/>
      </rPr>
      <t xml:space="preserve"> National (millions of impulses)</t>
    </r>
    <r>
      <rPr>
        <vertAlign val="superscript"/>
        <sz val="12"/>
        <color indexed="8"/>
        <rFont val="Verdana"/>
        <family val="2"/>
      </rPr>
      <t>1/</t>
    </r>
  </si>
  <si>
    <r>
      <rPr>
        <b/>
        <sz val="12"/>
        <color indexed="56"/>
        <rFont val="Verdana"/>
        <family val="2"/>
      </rPr>
      <t>Estructura</t>
    </r>
    <r>
      <rPr>
        <b/>
        <sz val="12"/>
        <color indexed="8"/>
        <rFont val="Verdana"/>
        <family val="2"/>
      </rPr>
      <t xml:space="preserve"> - </t>
    </r>
    <r>
      <rPr>
        <b/>
        <sz val="12"/>
        <rFont val="Verdana"/>
        <family val="2"/>
      </rPr>
      <t>Structure</t>
    </r>
    <r>
      <rPr>
        <b/>
        <sz val="12"/>
        <color indexed="8"/>
        <rFont val="Verdana"/>
        <family val="2"/>
      </rPr>
      <t xml:space="preserve"> %</t>
    </r>
  </si>
  <si>
    <r>
      <rPr>
        <sz val="12"/>
        <color indexed="56"/>
        <rFont val="Verdana"/>
        <family val="2"/>
      </rPr>
      <t>Menos</t>
    </r>
    <r>
      <rPr>
        <sz val="12"/>
        <color indexed="56"/>
        <rFont val="Verdana"/>
        <family val="2"/>
      </rPr>
      <t xml:space="preserve"> - </t>
    </r>
    <r>
      <rPr>
        <sz val="12"/>
        <color indexed="8"/>
        <rFont val="Verdana"/>
        <family val="2"/>
      </rPr>
      <t>Minus</t>
    </r>
    <r>
      <rPr>
        <sz val="12"/>
        <color indexed="62"/>
        <rFont val="Verdana"/>
        <family val="2"/>
      </rPr>
      <t xml:space="preserve"> </t>
    </r>
    <r>
      <rPr>
        <sz val="12"/>
        <color indexed="56"/>
        <rFont val="Verdana"/>
        <family val="2"/>
      </rPr>
      <t xml:space="preserve">: </t>
    </r>
    <r>
      <rPr>
        <sz val="12"/>
        <color indexed="56"/>
        <rFont val="Verdana"/>
        <family val="2"/>
      </rPr>
      <t>Imputaciones bancarias</t>
    </r>
    <r>
      <rPr>
        <vertAlign val="superscript"/>
        <sz val="12"/>
        <color indexed="56"/>
        <rFont val="Verdana"/>
        <family val="2"/>
      </rPr>
      <t>1/</t>
    </r>
    <r>
      <rPr>
        <sz val="12"/>
        <color indexed="56"/>
        <rFont val="Verdana"/>
        <family val="2"/>
      </rPr>
      <t xml:space="preserve"> -</t>
    </r>
    <r>
      <rPr>
        <sz val="12"/>
        <color indexed="8"/>
        <rFont val="Verdana"/>
        <family val="2"/>
      </rPr>
      <t xml:space="preserve"> Financial intermediation services indirectly measured</t>
    </r>
    <r>
      <rPr>
        <vertAlign val="superscript"/>
        <sz val="12"/>
        <color indexed="8"/>
        <rFont val="Verdana"/>
        <family val="2"/>
      </rPr>
      <t>1/</t>
    </r>
  </si>
  <si>
    <r>
      <rPr>
        <sz val="12"/>
        <color indexed="56"/>
        <rFont val="Verdana"/>
        <family val="2"/>
      </rPr>
      <t>Servicios personales y empresariales</t>
    </r>
    <r>
      <rPr>
        <vertAlign val="superscript"/>
        <sz val="12"/>
        <color indexed="56"/>
        <rFont val="Verdana"/>
        <family val="2"/>
      </rPr>
      <t>2/</t>
    </r>
    <r>
      <rPr>
        <sz val="12"/>
        <color indexed="56"/>
        <rFont val="Verdana"/>
        <family val="2"/>
      </rPr>
      <t xml:space="preserve"> </t>
    </r>
    <r>
      <rPr>
        <sz val="12"/>
        <color indexed="62"/>
        <rFont val="Verdana"/>
        <family val="2"/>
      </rPr>
      <t>-</t>
    </r>
    <r>
      <rPr>
        <vertAlign val="superscript"/>
        <sz val="12"/>
        <color indexed="62"/>
        <rFont val="Verdana"/>
        <family val="2"/>
      </rPr>
      <t xml:space="preserve"> </t>
    </r>
    <r>
      <rPr>
        <sz val="12"/>
        <color indexed="8"/>
        <rFont val="Verdana"/>
        <family val="2"/>
      </rPr>
      <t>Personal, social and business services</t>
    </r>
    <r>
      <rPr>
        <vertAlign val="superscript"/>
        <sz val="12"/>
        <color indexed="8"/>
        <rFont val="Verdana"/>
        <family val="2"/>
      </rPr>
      <t>2/</t>
    </r>
  </si>
  <si>
    <r>
      <rPr>
        <sz val="12"/>
        <color indexed="56"/>
        <rFont val="Verdana"/>
        <family val="2"/>
      </rPr>
      <t>Servicios personales y empresariales</t>
    </r>
    <r>
      <rPr>
        <vertAlign val="superscript"/>
        <sz val="12"/>
        <color indexed="56"/>
        <rFont val="Verdana"/>
        <family val="2"/>
      </rPr>
      <t>2/</t>
    </r>
    <r>
      <rPr>
        <sz val="12"/>
        <color indexed="56"/>
        <rFont val="Verdana"/>
        <family val="2"/>
      </rPr>
      <t xml:space="preserve"> </t>
    </r>
    <r>
      <rPr>
        <sz val="12"/>
        <color indexed="56"/>
        <rFont val="Verdana"/>
        <family val="2"/>
      </rPr>
      <t xml:space="preserve">- </t>
    </r>
    <r>
      <rPr>
        <sz val="12"/>
        <color indexed="8"/>
        <rFont val="Verdana"/>
        <family val="2"/>
      </rPr>
      <t>Personal, social and business services</t>
    </r>
    <r>
      <rPr>
        <vertAlign val="superscript"/>
        <sz val="12"/>
        <color indexed="8"/>
        <rFont val="Verdana"/>
        <family val="2"/>
      </rPr>
      <t>2/</t>
    </r>
    <r>
      <rPr>
        <sz val="12"/>
        <color indexed="8"/>
        <rFont val="Verdana"/>
        <family val="2"/>
      </rPr>
      <t xml:space="preserve">                                                                                                                                                                                                                                                                                                                                                                                                                                                                                                                                                                                                   </t>
    </r>
  </si>
  <si>
    <r>
      <rPr>
        <sz val="12"/>
        <color indexed="56"/>
        <rFont val="Verdana"/>
        <family val="2"/>
      </rPr>
      <t>Menos</t>
    </r>
    <r>
      <rPr>
        <sz val="12"/>
        <color indexed="56"/>
        <rFont val="Verdana"/>
        <family val="2"/>
      </rPr>
      <t xml:space="preserve"> -</t>
    </r>
    <r>
      <rPr>
        <sz val="12"/>
        <color indexed="8"/>
        <rFont val="Verdana"/>
        <family val="2"/>
      </rPr>
      <t xml:space="preserve"> Minus</t>
    </r>
    <r>
      <rPr>
        <sz val="12"/>
        <color indexed="56"/>
        <rFont val="Verdana"/>
        <family val="2"/>
      </rPr>
      <t xml:space="preserve">: </t>
    </r>
    <r>
      <rPr>
        <sz val="12"/>
        <color indexed="56"/>
        <rFont val="Verdana"/>
        <family val="2"/>
      </rPr>
      <t>Imputaciones bancarias</t>
    </r>
    <r>
      <rPr>
        <vertAlign val="superscript"/>
        <sz val="12"/>
        <color indexed="56"/>
        <rFont val="Verdana"/>
        <family val="2"/>
      </rPr>
      <t>1/</t>
    </r>
    <r>
      <rPr>
        <sz val="12"/>
        <color indexed="56"/>
        <rFont val="Verdana"/>
        <family val="2"/>
      </rPr>
      <t xml:space="preserve">  - </t>
    </r>
    <r>
      <rPr>
        <sz val="12"/>
        <color indexed="8"/>
        <rFont val="Verdana"/>
        <family val="2"/>
      </rPr>
      <t>Financial intermediation services indirectly measured</t>
    </r>
    <r>
      <rPr>
        <vertAlign val="superscript"/>
        <sz val="12"/>
        <color indexed="8"/>
        <rFont val="Verdana"/>
        <family val="2"/>
      </rPr>
      <t>1/</t>
    </r>
  </si>
  <si>
    <r>
      <rPr>
        <sz val="12"/>
        <color indexed="56"/>
        <rFont val="Verdana"/>
        <family val="2"/>
      </rPr>
      <t>Gasto de consumo final</t>
    </r>
    <r>
      <rPr>
        <sz val="12"/>
        <color indexed="56"/>
        <rFont val="Verdana"/>
        <family val="2"/>
      </rPr>
      <t xml:space="preserve"> - </t>
    </r>
    <r>
      <rPr>
        <sz val="12"/>
        <rFont val="Verdana"/>
        <family val="2"/>
      </rPr>
      <t>Final consumption expenditure</t>
    </r>
  </si>
  <si>
    <r>
      <rPr>
        <sz val="12"/>
        <color indexed="56"/>
        <rFont val="Verdana"/>
        <family val="2"/>
      </rPr>
      <t xml:space="preserve">Ingreso neto de factores del resto del mundo </t>
    </r>
    <r>
      <rPr>
        <sz val="12"/>
        <color indexed="56"/>
        <rFont val="Verdana"/>
        <family val="2"/>
      </rPr>
      <t xml:space="preserve">- </t>
    </r>
    <r>
      <rPr>
        <sz val="12"/>
        <color indexed="8"/>
        <rFont val="Verdana"/>
        <family val="2"/>
      </rPr>
      <t>Net factors income from rest of the world</t>
    </r>
  </si>
  <si>
    <r>
      <rPr>
        <sz val="12"/>
        <color indexed="56"/>
        <rFont val="Verdana"/>
        <family val="2"/>
      </rPr>
      <t>Cuadro</t>
    </r>
    <r>
      <rPr>
        <sz val="12"/>
        <color indexed="56"/>
        <rFont val="Verdana"/>
        <family val="2"/>
      </rPr>
      <t xml:space="preserve"> </t>
    </r>
    <r>
      <rPr>
        <sz val="12"/>
        <color indexed="62"/>
        <rFont val="Verdana"/>
        <family val="2"/>
      </rPr>
      <t>-</t>
    </r>
    <r>
      <rPr>
        <sz val="12"/>
        <color indexed="8"/>
        <rFont val="Verdana"/>
        <family val="2"/>
      </rPr>
      <t xml:space="preserve"> Table</t>
    </r>
    <r>
      <rPr>
        <sz val="12"/>
        <color indexed="56"/>
        <rFont val="Verdana"/>
        <family val="2"/>
      </rPr>
      <t xml:space="preserve"> </t>
    </r>
    <r>
      <rPr>
        <sz val="12"/>
        <color indexed="56"/>
        <rFont val="Verdana"/>
        <family val="2"/>
      </rPr>
      <t>I-10</t>
    </r>
  </si>
  <si>
    <r>
      <t>Transferencias netas de capital -</t>
    </r>
    <r>
      <rPr>
        <b/>
        <sz val="12"/>
        <color indexed="8"/>
        <rFont val="Verdana"/>
        <family val="2"/>
      </rPr>
      <t xml:space="preserve"> Net capital transfers</t>
    </r>
  </si>
  <si>
    <r>
      <t xml:space="preserve">Cuadro - </t>
    </r>
    <r>
      <rPr>
        <sz val="12"/>
        <rFont val="Verdana"/>
        <family val="2"/>
      </rPr>
      <t>Table</t>
    </r>
    <r>
      <rPr>
        <sz val="12"/>
        <color indexed="56"/>
        <rFont val="Verdana"/>
        <family val="2"/>
      </rPr>
      <t xml:space="preserve"> I-16</t>
    </r>
  </si>
  <si>
    <r>
      <rPr>
        <b/>
        <sz val="12"/>
        <color indexed="56"/>
        <rFont val="Verdana"/>
        <family val="2"/>
      </rPr>
      <t xml:space="preserve">Café oro </t>
    </r>
    <r>
      <rPr>
        <b/>
        <sz val="12"/>
        <color indexed="56"/>
        <rFont val="Verdana"/>
        <family val="2"/>
      </rPr>
      <t xml:space="preserve">- </t>
    </r>
    <r>
      <rPr>
        <b/>
        <sz val="12"/>
        <color indexed="8"/>
        <rFont val="Verdana"/>
        <family val="2"/>
      </rPr>
      <t xml:space="preserve">Coffee </t>
    </r>
  </si>
  <si>
    <r>
      <t xml:space="preserve">: </t>
    </r>
    <r>
      <rPr>
        <sz val="12"/>
        <color indexed="56"/>
        <rFont val="Verdana"/>
        <family val="2"/>
      </rPr>
      <t>Cajas de 42 libras netas</t>
    </r>
    <r>
      <rPr>
        <sz val="12"/>
        <color indexed="56"/>
        <rFont val="Verdana"/>
        <family val="2"/>
      </rPr>
      <t xml:space="preserve"> -</t>
    </r>
    <r>
      <rPr>
        <sz val="12"/>
        <color indexed="8"/>
        <rFont val="Verdana"/>
        <family val="2"/>
      </rPr>
      <t xml:space="preserve"> Net boxes 42 pounds.   </t>
    </r>
    <r>
      <rPr>
        <sz val="12"/>
        <color indexed="56"/>
        <rFont val="Verdana"/>
        <family val="2"/>
      </rPr>
      <t xml:space="preserve">         </t>
    </r>
  </si>
  <si>
    <r>
      <rPr>
        <b/>
        <sz val="12"/>
        <color indexed="56"/>
        <rFont val="Verdana"/>
        <family val="2"/>
      </rPr>
      <t xml:space="preserve">Zona franca industrial </t>
    </r>
    <r>
      <rPr>
        <b/>
        <sz val="12"/>
        <color indexed="56"/>
        <rFont val="Verdana"/>
        <family val="2"/>
      </rPr>
      <t>-</t>
    </r>
    <r>
      <rPr>
        <b/>
        <sz val="12"/>
        <color indexed="8"/>
        <rFont val="Verdana"/>
        <family val="2"/>
      </rPr>
      <t xml:space="preserve"> Industrial free trade zone</t>
    </r>
  </si>
  <si>
    <t>Telefonía y correo - Telephone and mail indicators</t>
  </si>
  <si>
    <r>
      <t xml:space="preserve">Cuadro - </t>
    </r>
    <r>
      <rPr>
        <sz val="12"/>
        <rFont val="Verdana"/>
        <family val="2"/>
      </rPr>
      <t xml:space="preserve">Table </t>
    </r>
    <r>
      <rPr>
        <sz val="12"/>
        <color indexed="56"/>
        <rFont val="Verdana"/>
        <family val="2"/>
      </rPr>
      <t>I-7</t>
    </r>
  </si>
  <si>
    <r>
      <t xml:space="preserve">Cuadro - </t>
    </r>
    <r>
      <rPr>
        <sz val="12"/>
        <rFont val="Verdana"/>
        <family val="2"/>
      </rPr>
      <t xml:space="preserve">Table </t>
    </r>
    <r>
      <rPr>
        <sz val="12"/>
        <color indexed="56"/>
        <rFont val="Verdana"/>
        <family val="2"/>
      </rPr>
      <t>I-19</t>
    </r>
  </si>
  <si>
    <r>
      <t xml:space="preserve">Cuadro - </t>
    </r>
    <r>
      <rPr>
        <sz val="12"/>
        <rFont val="Verdana"/>
        <family val="2"/>
      </rPr>
      <t xml:space="preserve">Table </t>
    </r>
    <r>
      <rPr>
        <sz val="12"/>
        <color indexed="56"/>
        <rFont val="Verdana"/>
        <family val="2"/>
      </rPr>
      <t>I-25</t>
    </r>
  </si>
  <si>
    <r>
      <t>2013</t>
    </r>
    <r>
      <rPr>
        <b/>
        <vertAlign val="superscript"/>
        <sz val="12"/>
        <color indexed="56"/>
        <rFont val="Verdana"/>
        <family val="2"/>
      </rPr>
      <t>p/</t>
    </r>
  </si>
  <si>
    <r>
      <t>2014</t>
    </r>
    <r>
      <rPr>
        <b/>
        <vertAlign val="superscript"/>
        <sz val="12"/>
        <color indexed="56"/>
        <rFont val="Verdana"/>
        <family val="2"/>
      </rPr>
      <t>p/</t>
    </r>
  </si>
  <si>
    <r>
      <t>Producción pecuaria</t>
    </r>
    <r>
      <rPr>
        <b/>
        <sz val="12"/>
        <color indexed="56"/>
        <rFont val="Verdana"/>
        <family val="2"/>
      </rPr>
      <t xml:space="preserve"> </t>
    </r>
    <r>
      <rPr>
        <b/>
        <sz val="12"/>
        <color indexed="56"/>
        <rFont val="Verdana"/>
        <family val="2"/>
      </rPr>
      <t xml:space="preserve">- </t>
    </r>
    <r>
      <rPr>
        <b/>
        <sz val="12"/>
        <color indexed="8"/>
        <rFont val="Verdana"/>
        <family val="2"/>
      </rPr>
      <t>Livestock production</t>
    </r>
  </si>
  <si>
    <r>
      <t xml:space="preserve">1994 </t>
    </r>
    <r>
      <rPr>
        <b/>
        <vertAlign val="superscript"/>
        <sz val="12"/>
        <color indexed="56"/>
        <rFont val="Verdana"/>
        <family val="2"/>
      </rPr>
      <t>1/</t>
    </r>
  </si>
  <si>
    <r>
      <t>Volumen de producción bruta</t>
    </r>
    <r>
      <rPr>
        <b/>
        <sz val="12"/>
        <color indexed="56"/>
        <rFont val="Verdana"/>
        <family val="2"/>
      </rPr>
      <t xml:space="preserve"> -</t>
    </r>
    <r>
      <rPr>
        <b/>
        <sz val="12"/>
        <color indexed="8"/>
        <rFont val="Verdana"/>
        <family val="2"/>
      </rPr>
      <t xml:space="preserve"> Gross production </t>
    </r>
  </si>
  <si>
    <r>
      <t xml:space="preserve">(millones de córdobas </t>
    </r>
    <r>
      <rPr>
        <i/>
        <sz val="12"/>
        <color indexed="56"/>
        <rFont val="Verdana"/>
        <family val="2"/>
      </rPr>
      <t>-</t>
    </r>
    <r>
      <rPr>
        <i/>
        <sz val="12"/>
        <color indexed="8"/>
        <rFont val="Verdana"/>
        <family val="2"/>
      </rPr>
      <t xml:space="preserve"> millions of cordobas</t>
    </r>
    <r>
      <rPr>
        <i/>
        <sz val="12"/>
        <color indexed="56"/>
        <rFont val="Verdana"/>
        <family val="2"/>
      </rPr>
      <t>)</t>
    </r>
  </si>
  <si>
    <r>
      <t>Producto interno bruto: enfoque de la producción</t>
    </r>
    <r>
      <rPr>
        <b/>
        <sz val="12"/>
        <color indexed="56"/>
        <rFont val="Verdana"/>
        <family val="2"/>
      </rPr>
      <t xml:space="preserve"> - </t>
    </r>
    <r>
      <rPr>
        <b/>
        <sz val="12"/>
        <color indexed="8"/>
        <rFont val="Verdana"/>
        <family val="2"/>
      </rPr>
      <t xml:space="preserve">Gross domestic product: production approach </t>
    </r>
  </si>
  <si>
    <r>
      <t xml:space="preserve">Producto interno bruto: enfoque de la producción </t>
    </r>
    <r>
      <rPr>
        <b/>
        <sz val="12"/>
        <color indexed="56"/>
        <rFont val="Verdana"/>
        <family val="2"/>
      </rPr>
      <t xml:space="preserve">- </t>
    </r>
    <r>
      <rPr>
        <b/>
        <sz val="12"/>
        <rFont val="Verdana"/>
        <family val="2"/>
      </rPr>
      <t xml:space="preserve">Gross domestic product: production approach </t>
    </r>
  </si>
  <si>
    <r>
      <rPr>
        <b/>
        <sz val="12"/>
        <color indexed="56"/>
        <rFont val="Verdana"/>
        <family val="2"/>
      </rPr>
      <t>Conceptos</t>
    </r>
    <r>
      <rPr>
        <b/>
        <sz val="12"/>
        <color indexed="56"/>
        <rFont val="Verdana"/>
        <family val="2"/>
      </rPr>
      <t xml:space="preserve"> </t>
    </r>
    <r>
      <rPr>
        <b/>
        <sz val="12"/>
        <color indexed="56"/>
        <rFont val="Verdana"/>
        <family val="2"/>
      </rPr>
      <t>-</t>
    </r>
    <r>
      <rPr>
        <b/>
        <sz val="12"/>
        <rFont val="Verdana"/>
        <family val="2"/>
      </rPr>
      <t xml:space="preserve"> Concepts</t>
    </r>
  </si>
  <si>
    <r>
      <t>2015</t>
    </r>
    <r>
      <rPr>
        <b/>
        <vertAlign val="superscript"/>
        <sz val="12"/>
        <color indexed="56"/>
        <rFont val="Verdana"/>
        <family val="2"/>
      </rPr>
      <t>e/</t>
    </r>
  </si>
  <si>
    <t xml:space="preserve">  2011/12</t>
  </si>
  <si>
    <r>
      <rPr>
        <b/>
        <sz val="12"/>
        <color indexed="56"/>
        <rFont val="Verdana"/>
        <family val="2"/>
      </rPr>
      <t>Consumo Final</t>
    </r>
    <r>
      <rPr>
        <b/>
        <vertAlign val="superscript"/>
        <sz val="12"/>
        <color indexed="56"/>
        <rFont val="Verdana"/>
        <family val="2"/>
      </rPr>
      <t>1/</t>
    </r>
    <r>
      <rPr>
        <b/>
        <sz val="12"/>
        <rFont val="Verdana"/>
        <family val="2"/>
      </rPr>
      <t xml:space="preserve"> Consumption expenditures</t>
    </r>
    <r>
      <rPr>
        <b/>
        <vertAlign val="superscript"/>
        <sz val="12"/>
        <rFont val="Verdana"/>
        <family val="2"/>
      </rPr>
      <t>1/</t>
    </r>
  </si>
  <si>
    <r>
      <t xml:space="preserve">1988 </t>
    </r>
    <r>
      <rPr>
        <b/>
        <vertAlign val="superscript"/>
        <sz val="12"/>
        <color indexed="56"/>
        <rFont val="Verdana"/>
        <family val="2"/>
      </rPr>
      <t>2/</t>
    </r>
  </si>
  <si>
    <r>
      <rPr>
        <sz val="12"/>
        <color indexed="56"/>
        <rFont val="Verdana"/>
        <family val="2"/>
      </rPr>
      <t>Obras de ingeniería civil</t>
    </r>
    <r>
      <rPr>
        <vertAlign val="superscript"/>
        <sz val="12"/>
        <color indexed="56"/>
        <rFont val="Verdana"/>
        <family val="2"/>
      </rPr>
      <t>2/</t>
    </r>
    <r>
      <rPr>
        <sz val="12"/>
        <color indexed="56"/>
        <rFont val="Verdana"/>
        <family val="2"/>
      </rPr>
      <t xml:space="preserve"> - </t>
    </r>
    <r>
      <rPr>
        <sz val="12"/>
        <color indexed="8"/>
        <rFont val="Verdana"/>
        <family val="2"/>
      </rPr>
      <t>Civil engineering works</t>
    </r>
    <r>
      <rPr>
        <vertAlign val="superscript"/>
        <sz val="12"/>
        <color indexed="8"/>
        <rFont val="Verdana"/>
        <family val="2"/>
      </rPr>
      <t>2/</t>
    </r>
  </si>
  <si>
    <r>
      <t>:</t>
    </r>
    <r>
      <rPr>
        <sz val="12"/>
        <color indexed="56"/>
        <rFont val="Verdana"/>
        <family val="2"/>
      </rPr>
      <t xml:space="preserve"> </t>
    </r>
    <r>
      <rPr>
        <sz val="12"/>
        <color indexed="56"/>
        <rFont val="Verdana"/>
        <family val="2"/>
      </rPr>
      <t xml:space="preserve">Los datos 1960-1993 (año base 1980); datos 1994 - 2005 (año base 1994) </t>
    </r>
    <r>
      <rPr>
        <sz val="12"/>
        <color indexed="8"/>
        <rFont val="Verdana"/>
        <family val="2"/>
      </rPr>
      <t xml:space="preserve">- </t>
    </r>
    <r>
      <rPr>
        <sz val="12"/>
        <rFont val="Verdana"/>
        <family val="2"/>
      </rPr>
      <t>Figures for the 1960-1993 and 1994 -2005 periods based on reference years 1980 and 1994 respectively.</t>
    </r>
  </si>
  <si>
    <r>
      <rPr>
        <sz val="12"/>
        <color indexed="56"/>
        <rFont val="Verdana"/>
        <family val="2"/>
      </rPr>
      <t>:</t>
    </r>
    <r>
      <rPr>
        <sz val="12"/>
        <color indexed="56"/>
        <rFont val="Verdana"/>
        <family val="2"/>
      </rPr>
      <t xml:space="preserve"> BCN (datos 1960-1979 y 1989-2005); Secretaría de Planificación y Presupuesto (datos 1980-1988) </t>
    </r>
    <r>
      <rPr>
        <sz val="12"/>
        <color indexed="56"/>
        <rFont val="Verdana"/>
        <family val="2"/>
      </rPr>
      <t xml:space="preserve">- </t>
    </r>
    <r>
      <rPr>
        <sz val="12"/>
        <color indexed="8"/>
        <rFont val="Verdana"/>
        <family val="2"/>
      </rPr>
      <t>BCN (data 1960 -1979 and 1989 - 2005), Ministry of Planning and Budget (1980 -1988 data).</t>
    </r>
  </si>
  <si>
    <r>
      <rPr>
        <sz val="12"/>
        <color indexed="56"/>
        <rFont val="Verdana"/>
        <family val="2"/>
      </rPr>
      <t>Menos</t>
    </r>
    <r>
      <rPr>
        <sz val="12"/>
        <color indexed="56"/>
        <rFont val="Verdana"/>
        <family val="2"/>
      </rPr>
      <t xml:space="preserve"> -</t>
    </r>
    <r>
      <rPr>
        <sz val="12"/>
        <color indexed="8"/>
        <rFont val="Verdana"/>
        <family val="2"/>
      </rPr>
      <t xml:space="preserve"> Minus</t>
    </r>
    <r>
      <rPr>
        <sz val="12"/>
        <color indexed="56"/>
        <rFont val="Verdana"/>
        <family val="2"/>
      </rPr>
      <t xml:space="preserve">: </t>
    </r>
    <r>
      <rPr>
        <sz val="12"/>
        <color indexed="56"/>
        <rFont val="Verdana"/>
        <family val="2"/>
      </rPr>
      <t>Imputaciones bancarias</t>
    </r>
    <r>
      <rPr>
        <sz val="12"/>
        <color indexed="56"/>
        <rFont val="Verdana"/>
        <family val="2"/>
      </rPr>
      <t xml:space="preserve">  - </t>
    </r>
    <r>
      <rPr>
        <sz val="12"/>
        <color indexed="8"/>
        <rFont val="Verdana"/>
        <family val="2"/>
      </rPr>
      <t>Financial intermediation services indirectly measured</t>
    </r>
  </si>
  <si>
    <r>
      <rPr>
        <sz val="12"/>
        <color indexed="56"/>
        <rFont val="Verdana"/>
        <family val="2"/>
      </rPr>
      <t>Servicios personales y empresariales</t>
    </r>
    <r>
      <rPr>
        <vertAlign val="superscript"/>
        <sz val="12"/>
        <color indexed="56"/>
        <rFont val="Verdana"/>
        <family val="2"/>
      </rPr>
      <t>1/</t>
    </r>
    <r>
      <rPr>
        <sz val="12"/>
        <color indexed="56"/>
        <rFont val="Verdana"/>
        <family val="2"/>
      </rPr>
      <t xml:space="preserve"> -</t>
    </r>
    <r>
      <rPr>
        <sz val="12"/>
        <color indexed="8"/>
        <rFont val="Verdana"/>
        <family val="2"/>
      </rPr>
      <t xml:space="preserve"> Personal, social and business services</t>
    </r>
    <r>
      <rPr>
        <vertAlign val="superscript"/>
        <sz val="12"/>
        <color indexed="8"/>
        <rFont val="Verdana"/>
        <family val="2"/>
      </rPr>
      <t>1/</t>
    </r>
    <r>
      <rPr>
        <sz val="12"/>
        <color indexed="8"/>
        <rFont val="Verdana"/>
        <family val="2"/>
      </rPr>
      <t xml:space="preserve">                                                                                                                                                                                                                                                                                                                                                                                                                                                                                                                                                                                                                       </t>
    </r>
  </si>
  <si>
    <r>
      <t xml:space="preserve">: </t>
    </r>
    <r>
      <rPr>
        <sz val="12"/>
        <color indexed="56"/>
        <rFont val="Verdana"/>
        <family val="2"/>
      </rPr>
      <t>BCN (datos 1960 -1979 y 1989 - 2005); Secretaría de Planificación y Presupuesto (datos 1980 -1988)</t>
    </r>
    <r>
      <rPr>
        <sz val="12"/>
        <color indexed="56"/>
        <rFont val="Verdana"/>
        <family val="2"/>
      </rPr>
      <t xml:space="preserve"> -</t>
    </r>
    <r>
      <rPr>
        <sz val="12"/>
        <color indexed="8"/>
        <rFont val="Verdana"/>
        <family val="2"/>
      </rPr>
      <t xml:space="preserve"> Central Bank of Nicaragua (1960-1979 and 1989-2005 periods), Ministry of Planning and Budget (1980-1988 period).: Central Bank of Nicaragua (1960-1979 and 1989-2011 periods), Ministry.</t>
    </r>
  </si>
  <si>
    <r>
      <rPr>
        <sz val="12"/>
        <color indexed="56"/>
        <rFont val="Verdana"/>
        <family val="2"/>
      </rPr>
      <t xml:space="preserve">: </t>
    </r>
    <r>
      <rPr>
        <sz val="12"/>
        <color indexed="56"/>
        <rFont val="Verdana"/>
        <family val="2"/>
      </rPr>
      <t>Incluye educación y salud de mercado, servicios comunitarios, empresariales y domésticos</t>
    </r>
    <r>
      <rPr>
        <sz val="12"/>
        <color indexed="56"/>
        <rFont val="Verdana"/>
        <family val="2"/>
      </rPr>
      <t xml:space="preserve"> -</t>
    </r>
    <r>
      <rPr>
        <sz val="12"/>
        <color indexed="8"/>
        <rFont val="Verdana"/>
        <family val="2"/>
      </rPr>
      <t xml:space="preserve"> It Includes market education and health, social, business and domestic services.</t>
    </r>
  </si>
  <si>
    <r>
      <rPr>
        <sz val="12"/>
        <color indexed="56"/>
        <rFont val="Verdana"/>
        <family val="2"/>
      </rPr>
      <t xml:space="preserve">: </t>
    </r>
    <r>
      <rPr>
        <sz val="12"/>
        <color indexed="56"/>
        <rFont val="Verdana"/>
        <family val="2"/>
      </rPr>
      <t>Incluye obras relacionadas con cercas nuevas, corrales, pozos y bodegas</t>
    </r>
    <r>
      <rPr>
        <sz val="12"/>
        <color indexed="56"/>
        <rFont val="Verdana"/>
        <family val="2"/>
      </rPr>
      <t xml:space="preserve"> - It </t>
    </r>
    <r>
      <rPr>
        <sz val="12"/>
        <color indexed="8"/>
        <rFont val="Verdana"/>
        <family val="2"/>
      </rPr>
      <t>Includes constructions related to new fences, yards, wells,and warehouses.</t>
    </r>
  </si>
  <si>
    <r>
      <rPr>
        <sz val="12"/>
        <color indexed="56"/>
        <rFont val="Verdana"/>
        <family val="2"/>
      </rPr>
      <t xml:space="preserve">: </t>
    </r>
    <r>
      <rPr>
        <sz val="12"/>
        <color indexed="56"/>
        <rFont val="Verdana"/>
        <family val="2"/>
      </rPr>
      <t>Incluye obras relacionadas con cercas nuevas, corrales, pozos y bodegas</t>
    </r>
    <r>
      <rPr>
        <sz val="12"/>
        <color indexed="56"/>
        <rFont val="Verdana"/>
        <family val="2"/>
      </rPr>
      <t xml:space="preserve"> -</t>
    </r>
    <r>
      <rPr>
        <sz val="12"/>
        <rFont val="Verdana"/>
        <family val="2"/>
      </rPr>
      <t xml:space="preserve"> It Includes </t>
    </r>
    <r>
      <rPr>
        <sz val="12"/>
        <color indexed="8"/>
        <rFont val="Verdana"/>
        <family val="2"/>
      </rPr>
      <t>constructions related to new fences, yards, wells,and warehouses.</t>
    </r>
  </si>
  <si>
    <r>
      <t xml:space="preserve">: </t>
    </r>
    <r>
      <rPr>
        <sz val="12"/>
        <color indexed="56"/>
        <rFont val="Verdana"/>
        <family val="2"/>
      </rPr>
      <t>Incluye trabajos especializados que empresas subcontratistas efectuan para empresas contratistas. También incluye reparaciones residenciales, no residenciales y obras de ingeniería civil</t>
    </r>
    <r>
      <rPr>
        <sz val="12"/>
        <color indexed="56"/>
        <rFont val="Verdana"/>
        <family val="2"/>
      </rPr>
      <t xml:space="preserve"> - It </t>
    </r>
    <r>
      <rPr>
        <sz val="12"/>
        <rFont val="Verdana"/>
        <family val="2"/>
      </rPr>
      <t>Includes specialized works executed by subcontractors, as well as residential, non-residential and civil engineering repairs.</t>
    </r>
  </si>
  <si>
    <r>
      <t xml:space="preserve">: </t>
    </r>
    <r>
      <rPr>
        <sz val="12"/>
        <color indexed="56"/>
        <rFont val="Verdana"/>
        <family val="2"/>
      </rPr>
      <t>Incluye trabajos especializados que empresas subcontratistas efectuan para empresas contratistas. También incluye reparaciones residenciales, no residenciales y obras de ingeniería civil</t>
    </r>
    <r>
      <rPr>
        <sz val="12"/>
        <color indexed="56"/>
        <rFont val="Verdana"/>
        <family val="2"/>
      </rPr>
      <t xml:space="preserve"> -</t>
    </r>
    <r>
      <rPr>
        <sz val="12"/>
        <rFont val="Verdana"/>
        <family val="2"/>
      </rPr>
      <t xml:space="preserve"> It Includes specialized works executed by subcontractors, as well as residential, non-residential and civil engineering repairs.</t>
    </r>
  </si>
  <si>
    <t>n.d</t>
  </si>
  <si>
    <r>
      <rPr>
        <sz val="12"/>
        <color indexed="56"/>
        <rFont val="Verdana"/>
        <family val="2"/>
      </rPr>
      <t>Pescado</t>
    </r>
    <r>
      <rPr>
        <sz val="12"/>
        <color indexed="56"/>
        <rFont val="Verdana"/>
        <family val="2"/>
      </rPr>
      <t xml:space="preserve"> -</t>
    </r>
    <r>
      <rPr>
        <sz val="12"/>
        <color indexed="8"/>
        <rFont val="Verdana"/>
        <family val="2"/>
      </rPr>
      <t xml:space="preserve"> Fish</t>
    </r>
  </si>
  <si>
    <r>
      <t xml:space="preserve">: </t>
    </r>
    <r>
      <rPr>
        <sz val="12"/>
        <color indexed="56"/>
        <rFont val="Verdana"/>
        <family val="2"/>
      </rPr>
      <t>Incluye educación y salud de mercado y otros servicios</t>
    </r>
    <r>
      <rPr>
        <sz val="12"/>
        <color indexed="56"/>
        <rFont val="Verdana"/>
        <family val="2"/>
      </rPr>
      <t xml:space="preserve"> -</t>
    </r>
    <r>
      <rPr>
        <sz val="12"/>
        <rFont val="Verdana"/>
        <family val="2"/>
      </rPr>
      <t xml:space="preserve"> It I</t>
    </r>
    <r>
      <rPr>
        <sz val="12"/>
        <color indexed="8"/>
        <rFont val="Verdana"/>
        <family val="2"/>
      </rPr>
      <t>ncludes private health and education and other services</t>
    </r>
  </si>
  <si>
    <r>
      <t xml:space="preserve">: Encuesta de producción por ciclo, MAG (antes MAGFOR), BCN y Comité Nacional de Productores de Azúcar (CNPA) - </t>
    </r>
    <r>
      <rPr>
        <sz val="12"/>
        <color indexed="8"/>
        <rFont val="Verdana"/>
        <family val="2"/>
      </rPr>
      <t>Survey production per cycle, Ministry of Agriculture and Livestock (MAG) and Central Bank of Nicaragua (BCN); National Committee of Sugar Producers (CNPA).</t>
    </r>
  </si>
  <si>
    <t xml:space="preserve">  2012/13</t>
  </si>
  <si>
    <r>
      <t xml:space="preserve">: </t>
    </r>
    <r>
      <rPr>
        <sz val="12"/>
        <color indexed="56"/>
        <rFont val="Verdana"/>
        <family val="2"/>
      </rPr>
      <t>MAG (antes MAGFOR) y BCN</t>
    </r>
    <r>
      <rPr>
        <sz val="12"/>
        <color indexed="56"/>
        <rFont val="Verdana"/>
        <family val="2"/>
      </rPr>
      <t xml:space="preserve"> - </t>
    </r>
    <r>
      <rPr>
        <sz val="12"/>
        <color indexed="8"/>
        <rFont val="Verdana"/>
        <family val="2"/>
      </rPr>
      <t>Ministry of Agriculture and Livestock (MAG) and Central Bank of Nicaragua (BCN).</t>
    </r>
  </si>
  <si>
    <r>
      <rPr>
        <sz val="11"/>
        <color indexed="56"/>
        <rFont val="Verdana"/>
        <family val="2"/>
      </rPr>
      <t>Nota</t>
    </r>
    <r>
      <rPr>
        <sz val="11"/>
        <rFont val="Verdana"/>
        <family val="2"/>
      </rPr>
      <t xml:space="preserve"> - Note</t>
    </r>
  </si>
  <si>
    <r>
      <t xml:space="preserve">: A partir de 2006 se realizó cambio metodológico en el cálculo de las exportaciones de Zona Franca - </t>
    </r>
    <r>
      <rPr>
        <sz val="12"/>
        <rFont val="Verdana"/>
        <family val="2"/>
      </rPr>
      <t>From 2006 methodological change was made in calculating export FTZ.</t>
    </r>
  </si>
  <si>
    <r>
      <t xml:space="preserve">: </t>
    </r>
    <r>
      <rPr>
        <sz val="12"/>
        <color indexed="56"/>
        <rFont val="Verdana"/>
        <family val="2"/>
      </rPr>
      <t xml:space="preserve">Preliminar </t>
    </r>
    <r>
      <rPr>
        <sz val="12"/>
        <rFont val="Verdana"/>
        <family val="2"/>
      </rPr>
      <t>- Preliminary</t>
    </r>
  </si>
  <si>
    <r>
      <t xml:space="preserve">: </t>
    </r>
    <r>
      <rPr>
        <sz val="12"/>
        <color indexed="56"/>
        <rFont val="Verdana"/>
        <family val="2"/>
      </rPr>
      <t xml:space="preserve">BCN (datos 1960-1979 y 1989-2006); Secretaría de Planificación y Presupuesto (datos 1980-1988) </t>
    </r>
    <r>
      <rPr>
        <sz val="12"/>
        <color indexed="56"/>
        <rFont val="Verdana"/>
        <family val="2"/>
      </rPr>
      <t xml:space="preserve">- </t>
    </r>
    <r>
      <rPr>
        <sz val="12"/>
        <color indexed="8"/>
        <rFont val="Verdana"/>
        <family val="2"/>
      </rPr>
      <t>Central Bank of Nicaragua (1960-1979 and 1989-2006 periods), Ministry of Planning and Budget (1980-1988 period).</t>
    </r>
  </si>
  <si>
    <r>
      <rPr>
        <sz val="12"/>
        <color indexed="56"/>
        <rFont val="Verdana"/>
        <family val="2"/>
      </rPr>
      <t xml:space="preserve">: Tasas de variación 1961-1993 (año base 1980); 1994 - 2005 (año base 1994) </t>
    </r>
    <r>
      <rPr>
        <sz val="12"/>
        <color indexed="56"/>
        <rFont val="Verdana"/>
        <family val="2"/>
      </rPr>
      <t xml:space="preserve">- </t>
    </r>
    <r>
      <rPr>
        <sz val="12"/>
        <color indexed="8"/>
        <rFont val="Verdana"/>
        <family val="2"/>
      </rPr>
      <t xml:space="preserve">Rate of change for the 1961-1993; 1994 -2005 periods based on reference years 1980 and 1994 respectively . </t>
    </r>
  </si>
  <si>
    <r>
      <rPr>
        <b/>
        <sz val="12"/>
        <color indexed="56"/>
        <rFont val="Verdana"/>
        <family val="2"/>
      </rPr>
      <t>Valor agregado de agricultura, silvicultura, pesca y minerí</t>
    </r>
    <r>
      <rPr>
        <b/>
        <sz val="12"/>
        <color indexed="56"/>
        <rFont val="Verdana"/>
        <family val="2"/>
      </rPr>
      <t xml:space="preserve">a - </t>
    </r>
    <r>
      <rPr>
        <b/>
        <sz val="12"/>
        <color indexed="8"/>
        <rFont val="Verdana"/>
        <family val="2"/>
      </rPr>
      <t>Value added in agriculture, livestock, forestry, fishing and mining</t>
    </r>
  </si>
  <si>
    <t xml:space="preserve">  2013/14</t>
  </si>
  <si>
    <t xml:space="preserve">  2014/15</t>
  </si>
  <si>
    <r>
      <rPr>
        <b/>
        <sz val="12"/>
        <color indexed="56"/>
        <rFont val="Verdana"/>
        <family val="2"/>
      </rPr>
      <t>Arroz oro</t>
    </r>
    <r>
      <rPr>
        <b/>
        <vertAlign val="superscript"/>
        <sz val="12"/>
        <color indexed="56"/>
        <rFont val="Verdana"/>
        <family val="2"/>
      </rPr>
      <t>1/</t>
    </r>
    <r>
      <rPr>
        <b/>
        <sz val="12"/>
        <color indexed="56"/>
        <rFont val="Verdana"/>
        <family val="2"/>
      </rPr>
      <t xml:space="preserve"> -</t>
    </r>
    <r>
      <rPr>
        <b/>
        <sz val="12"/>
        <rFont val="Verdana"/>
        <family val="2"/>
      </rPr>
      <t xml:space="preserve"> Rice</t>
    </r>
    <r>
      <rPr>
        <b/>
        <vertAlign val="superscript"/>
        <sz val="12"/>
        <rFont val="Verdana"/>
        <family val="2"/>
      </rPr>
      <t>1/</t>
    </r>
  </si>
  <si>
    <r>
      <rPr>
        <b/>
        <sz val="12"/>
        <color indexed="56"/>
        <rFont val="Verdana"/>
        <family val="2"/>
      </rPr>
      <t>Frijol rojo</t>
    </r>
    <r>
      <rPr>
        <b/>
        <vertAlign val="superscript"/>
        <sz val="12"/>
        <color indexed="56"/>
        <rFont val="Verdana"/>
        <family val="2"/>
      </rPr>
      <t>2/</t>
    </r>
    <r>
      <rPr>
        <b/>
        <sz val="12"/>
        <color indexed="56"/>
        <rFont val="Verdana"/>
        <family val="2"/>
      </rPr>
      <t xml:space="preserve"> </t>
    </r>
    <r>
      <rPr>
        <b/>
        <sz val="12"/>
        <color indexed="56"/>
        <rFont val="Verdana"/>
        <family val="2"/>
      </rPr>
      <t>-</t>
    </r>
    <r>
      <rPr>
        <b/>
        <sz val="12"/>
        <rFont val="Verdana"/>
        <family val="2"/>
      </rPr>
      <t xml:space="preserve"> Red Beans</t>
    </r>
    <r>
      <rPr>
        <b/>
        <vertAlign val="superscript"/>
        <sz val="12"/>
        <rFont val="Verdana"/>
        <family val="2"/>
      </rPr>
      <t>2/</t>
    </r>
  </si>
  <si>
    <r>
      <rPr>
        <b/>
        <sz val="12"/>
        <color indexed="56"/>
        <rFont val="Verdana"/>
        <family val="2"/>
      </rPr>
      <t>Sorgo</t>
    </r>
    <r>
      <rPr>
        <b/>
        <vertAlign val="superscript"/>
        <sz val="12"/>
        <color indexed="56"/>
        <rFont val="Verdana"/>
        <family val="2"/>
      </rPr>
      <t>3/</t>
    </r>
    <r>
      <rPr>
        <b/>
        <sz val="12"/>
        <color indexed="56"/>
        <rFont val="Verdana"/>
        <family val="2"/>
      </rPr>
      <t xml:space="preserve"> - </t>
    </r>
    <r>
      <rPr>
        <b/>
        <sz val="12"/>
        <rFont val="Verdana"/>
        <family val="2"/>
      </rPr>
      <t>Sorghum</t>
    </r>
    <r>
      <rPr>
        <b/>
        <vertAlign val="superscript"/>
        <sz val="12"/>
        <rFont val="Verdana"/>
        <family val="2"/>
      </rPr>
      <t>3/</t>
    </r>
  </si>
  <si>
    <t xml:space="preserve">1/ </t>
  </si>
  <si>
    <r>
      <rPr>
        <sz val="12"/>
        <color indexed="56"/>
        <rFont val="Verdana"/>
        <family val="2"/>
      </rPr>
      <t>:</t>
    </r>
    <r>
      <rPr>
        <sz val="12"/>
        <rFont val="Verdana"/>
        <family val="2"/>
      </rPr>
      <t xml:space="preserve"> </t>
    </r>
    <r>
      <rPr>
        <sz val="12"/>
        <color indexed="56"/>
        <rFont val="Verdana"/>
        <family val="2"/>
      </rPr>
      <t xml:space="preserve">Del ciclo 1960/61 a 2003/04 se mide arroz de secano. A partir del ciclo 2004/2005 se incluye arroz de riego y arroz de secano </t>
    </r>
    <r>
      <rPr>
        <sz val="12"/>
        <rFont val="Verdana"/>
        <family val="2"/>
      </rPr>
      <t>- Cycle 1960/61 to 2003/04 rainfed rice is measured. From the 2004/2005 cycle irrigated rice and rainfed rice are included.</t>
    </r>
  </si>
  <si>
    <r>
      <rPr>
        <sz val="12"/>
        <color indexed="56"/>
        <rFont val="Verdana"/>
        <family val="2"/>
      </rPr>
      <t>:</t>
    </r>
    <r>
      <rPr>
        <sz val="12"/>
        <rFont val="Verdana"/>
        <family val="2"/>
      </rPr>
      <t xml:space="preserve"> </t>
    </r>
    <r>
      <rPr>
        <sz val="12"/>
        <color indexed="56"/>
        <rFont val="Verdana"/>
        <family val="2"/>
      </rPr>
      <t>Del ciclo 1960/61 a 2003/04 se mide frijol rojo. A partir del ciclo 2004/2005 seincluye frijol rojo y frijol negro</t>
    </r>
    <r>
      <rPr>
        <sz val="12"/>
        <rFont val="Verdana"/>
        <family val="2"/>
      </rPr>
      <t xml:space="preserve"> - Cycle 1960/61 to 2003/04 red bean is measured. From the 2004/2005 cycle red and black beans are included.</t>
    </r>
  </si>
  <si>
    <r>
      <rPr>
        <sz val="12"/>
        <color indexed="56"/>
        <rFont val="Verdana"/>
        <family val="2"/>
      </rPr>
      <t>: Del ciclo 1960/61 a 2003/04 se mide sorgo rojo y blanco. A partir del ciclo 2004/2005 se incluye sorgo rojo, sorgo millón y sorgo blanco</t>
    </r>
    <r>
      <rPr>
        <sz val="12"/>
        <color indexed="8"/>
        <rFont val="Verdana"/>
        <family val="2"/>
      </rPr>
      <t xml:space="preserve"> </t>
    </r>
    <r>
      <rPr>
        <sz val="12"/>
        <color indexed="8"/>
        <rFont val="Verdana"/>
        <family val="2"/>
      </rPr>
      <t xml:space="preserve"> - Cycle 1960/61 to 2003/04 red and white sorghum are measured. From the 2004/2005 cycle red, white, and million sorghum are included.</t>
    </r>
  </si>
  <si>
    <r>
      <rPr>
        <sz val="12"/>
        <color indexed="56"/>
        <rFont val="Verdana"/>
        <family val="2"/>
      </rPr>
      <t>Nota</t>
    </r>
    <r>
      <rPr>
        <sz val="12"/>
        <color indexed="8"/>
        <rFont val="Verdana"/>
        <family val="2"/>
      </rPr>
      <t xml:space="preserve"> - Note</t>
    </r>
  </si>
  <si>
    <r>
      <t xml:space="preserve">: ENITEL; Correos de Nicaragua, S.A. - </t>
    </r>
    <r>
      <rPr>
        <sz val="12"/>
        <color indexed="8"/>
        <rFont val="Verdana"/>
        <family val="2"/>
      </rPr>
      <t>Nicaraguan telecomunications company (ENITEL); Correos de Nicaragua, S.A.</t>
    </r>
  </si>
  <si>
    <r>
      <rPr>
        <sz val="12"/>
        <color indexed="56"/>
        <rFont val="Verdana"/>
        <family val="2"/>
      </rPr>
      <t xml:space="preserve">: </t>
    </r>
    <r>
      <rPr>
        <sz val="12"/>
        <color indexed="56"/>
        <rFont val="Verdana"/>
        <family val="2"/>
      </rPr>
      <t xml:space="preserve"> A partir de 24 de enero 2007 INIDE (antes INEC),  </t>
    </r>
    <r>
      <rPr>
        <sz val="12"/>
        <color indexed="56"/>
        <rFont val="Verdana"/>
        <family val="2"/>
      </rPr>
      <t xml:space="preserve">MTI (antes MCT) - </t>
    </r>
    <r>
      <rPr>
        <sz val="12"/>
        <color indexed="8"/>
        <rFont val="Verdana"/>
        <family val="2"/>
      </rPr>
      <t>As of january, 2007 National Development Information Institute (INIDE) before INEC; Ministry of transport and infrastructure (MTI) before Ministry of construction and transportation (MCT).</t>
    </r>
  </si>
  <si>
    <r>
      <rPr>
        <sz val="12"/>
        <color indexed="56"/>
        <rFont val="Verdana"/>
        <family val="2"/>
      </rPr>
      <t xml:space="preserve">: </t>
    </r>
    <r>
      <rPr>
        <sz val="12"/>
        <color indexed="56"/>
        <rFont val="Verdana"/>
        <family val="2"/>
      </rPr>
      <t xml:space="preserve"> A partir de 24 de enero 2007 INIDE (antes INEC),  </t>
    </r>
    <r>
      <rPr>
        <sz val="12"/>
        <color indexed="56"/>
        <rFont val="Verdana"/>
        <family val="2"/>
      </rPr>
      <t xml:space="preserve">MTI (antes MCT), - </t>
    </r>
    <r>
      <rPr>
        <sz val="12"/>
        <color indexed="8"/>
        <rFont val="Verdana"/>
        <family val="2"/>
      </rPr>
      <t>As of january, 2007 National Development Information Institute (INIDE) before INEC; Ministry of transport and infrastructure (MTI) before Ministry of construction and transportation (MCT).</t>
    </r>
  </si>
  <si>
    <r>
      <rPr>
        <sz val="12"/>
        <color indexed="56"/>
        <rFont val="Verdana"/>
        <family val="2"/>
      </rPr>
      <t xml:space="preserve">: </t>
    </r>
    <r>
      <rPr>
        <sz val="12"/>
        <color indexed="56"/>
        <rFont val="Verdana"/>
        <family val="2"/>
      </rPr>
      <t>ENEL; BCN</t>
    </r>
    <r>
      <rPr>
        <sz val="12"/>
        <color indexed="56"/>
        <rFont val="Verdana"/>
        <family val="2"/>
      </rPr>
      <t xml:space="preserve"> - </t>
    </r>
    <r>
      <rPr>
        <sz val="12"/>
        <color indexed="8"/>
        <rFont val="Verdana"/>
        <family val="2"/>
      </rPr>
      <t>Nicaraguan Electricity Company (ENEL), Central Bank of Nicaragua (BCN).</t>
    </r>
  </si>
  <si>
    <r>
      <rPr>
        <b/>
        <sz val="12"/>
        <color indexed="56"/>
        <rFont val="Verdana"/>
        <family val="2"/>
      </rPr>
      <t>Producto interno bruto: enfoque del gasto</t>
    </r>
    <r>
      <rPr>
        <b/>
        <sz val="12"/>
        <color indexed="56"/>
        <rFont val="Verdana"/>
        <family val="2"/>
      </rPr>
      <t xml:space="preserve"> - </t>
    </r>
    <r>
      <rPr>
        <b/>
        <sz val="12"/>
        <color indexed="8"/>
        <rFont val="Verdana"/>
        <family val="2"/>
      </rPr>
      <t>Gross domestic product: expenditure approach</t>
    </r>
  </si>
  <si>
    <r>
      <rPr>
        <b/>
        <sz val="12"/>
        <color indexed="56"/>
        <rFont val="Verdana"/>
        <family val="2"/>
      </rPr>
      <t>Conceptos</t>
    </r>
    <r>
      <rPr>
        <b/>
        <sz val="12"/>
        <color indexed="56"/>
        <rFont val="Verdana"/>
        <family val="2"/>
      </rPr>
      <t xml:space="preserve"> </t>
    </r>
    <r>
      <rPr>
        <b/>
        <sz val="12"/>
        <color indexed="56"/>
        <rFont val="Verdana"/>
        <family val="2"/>
      </rPr>
      <t>-</t>
    </r>
    <r>
      <rPr>
        <b/>
        <sz val="12"/>
        <rFont val="Verdana"/>
        <family val="2"/>
      </rPr>
      <t xml:space="preserve"> Concepts</t>
    </r>
  </si>
  <si>
    <r>
      <rPr>
        <sz val="12"/>
        <color indexed="56"/>
        <rFont val="Verdana"/>
        <family val="2"/>
      </rPr>
      <t xml:space="preserve">: </t>
    </r>
    <r>
      <rPr>
        <sz val="12"/>
        <color indexed="56"/>
        <rFont val="Verdana"/>
        <family val="2"/>
      </rPr>
      <t xml:space="preserve">Preliminar </t>
    </r>
    <r>
      <rPr>
        <sz val="12"/>
        <color indexed="56"/>
        <rFont val="Verdana"/>
        <family val="2"/>
      </rPr>
      <t>-</t>
    </r>
    <r>
      <rPr>
        <sz val="12"/>
        <color indexed="8"/>
        <rFont val="Verdana"/>
        <family val="2"/>
      </rPr>
      <t xml:space="preserve"> Preliminary</t>
    </r>
  </si>
  <si>
    <r>
      <rPr>
        <sz val="12"/>
        <color indexed="56"/>
        <rFont val="Verdana"/>
        <family val="2"/>
      </rPr>
      <t xml:space="preserve">: </t>
    </r>
    <r>
      <rPr>
        <sz val="12"/>
        <color indexed="56"/>
        <rFont val="Verdana"/>
        <family val="2"/>
      </rPr>
      <t xml:space="preserve">Estimado </t>
    </r>
    <r>
      <rPr>
        <sz val="12"/>
        <color indexed="56"/>
        <rFont val="Verdana"/>
        <family val="2"/>
      </rPr>
      <t>-</t>
    </r>
    <r>
      <rPr>
        <sz val="12"/>
        <color indexed="8"/>
        <rFont val="Verdana"/>
        <family val="2"/>
      </rPr>
      <t xml:space="preserve"> Estimated</t>
    </r>
  </si>
  <si>
    <r>
      <rPr>
        <sz val="12"/>
        <color indexed="56"/>
        <rFont val="Verdana"/>
        <family val="2"/>
      </rPr>
      <t xml:space="preserve">: </t>
    </r>
    <r>
      <rPr>
        <sz val="12"/>
        <color indexed="56"/>
        <rFont val="Verdana"/>
        <family val="2"/>
      </rPr>
      <t>Preliminar</t>
    </r>
    <r>
      <rPr>
        <sz val="12"/>
        <color indexed="56"/>
        <rFont val="Verdana"/>
        <family val="2"/>
      </rPr>
      <t xml:space="preserve"> -</t>
    </r>
    <r>
      <rPr>
        <sz val="12"/>
        <color indexed="8"/>
        <rFont val="Verdana"/>
        <family val="2"/>
      </rPr>
      <t xml:space="preserve"> Preliminary</t>
    </r>
  </si>
  <si>
    <r>
      <rPr>
        <sz val="12"/>
        <color indexed="56"/>
        <rFont val="Verdana"/>
        <family val="2"/>
      </rPr>
      <t xml:space="preserve">: </t>
    </r>
    <r>
      <rPr>
        <sz val="12"/>
        <color indexed="56"/>
        <rFont val="Verdana"/>
        <family val="2"/>
      </rPr>
      <t>Estimado</t>
    </r>
    <r>
      <rPr>
        <sz val="12"/>
        <color indexed="56"/>
        <rFont val="Verdana"/>
        <family val="2"/>
      </rPr>
      <t xml:space="preserve"> -</t>
    </r>
    <r>
      <rPr>
        <sz val="12"/>
        <color indexed="8"/>
        <rFont val="Verdana"/>
        <family val="2"/>
      </rPr>
      <t xml:space="preserve"> Estimated</t>
    </r>
  </si>
  <si>
    <r>
      <rPr>
        <sz val="12"/>
        <color indexed="56"/>
        <rFont val="Verdana"/>
        <family val="2"/>
      </rPr>
      <t>:</t>
    </r>
    <r>
      <rPr>
        <sz val="12"/>
        <color indexed="56"/>
        <rFont val="Verdana"/>
        <family val="2"/>
      </rPr>
      <t xml:space="preserve"> Preliminar</t>
    </r>
    <r>
      <rPr>
        <sz val="12"/>
        <color indexed="56"/>
        <rFont val="Verdana"/>
        <family val="2"/>
      </rPr>
      <t xml:space="preserve"> -</t>
    </r>
    <r>
      <rPr>
        <sz val="12"/>
        <color indexed="8"/>
        <rFont val="Verdana"/>
        <family val="2"/>
      </rPr>
      <t xml:space="preserve"> Preliminary</t>
    </r>
  </si>
  <si>
    <r>
      <rPr>
        <sz val="12"/>
        <color indexed="56"/>
        <rFont val="Verdana"/>
        <family val="2"/>
      </rPr>
      <t>:</t>
    </r>
    <r>
      <rPr>
        <sz val="12"/>
        <color indexed="56"/>
        <rFont val="Verdana"/>
        <family val="2"/>
      </rPr>
      <t xml:space="preserve"> Estimado</t>
    </r>
    <r>
      <rPr>
        <sz val="12"/>
        <color indexed="56"/>
        <rFont val="Verdana"/>
        <family val="2"/>
      </rPr>
      <t xml:space="preserve"> -</t>
    </r>
    <r>
      <rPr>
        <sz val="12"/>
        <color indexed="8"/>
        <rFont val="Verdana"/>
        <family val="2"/>
      </rPr>
      <t xml:space="preserve"> Estimated</t>
    </r>
  </si>
  <si>
    <r>
      <rPr>
        <sz val="12"/>
        <color indexed="56"/>
        <rFont val="Verdana"/>
        <family val="2"/>
      </rPr>
      <t xml:space="preserve">Servicios comunitarios, sociales y personales </t>
    </r>
    <r>
      <rPr>
        <sz val="12"/>
        <color indexed="56"/>
        <rFont val="Verdana"/>
        <family val="2"/>
      </rPr>
      <t xml:space="preserve">- </t>
    </r>
    <r>
      <rPr>
        <sz val="12"/>
        <rFont val="Verdana"/>
        <family val="2"/>
      </rPr>
      <t>Co</t>
    </r>
    <r>
      <rPr>
        <sz val="12"/>
        <color indexed="8"/>
        <rFont val="Verdana"/>
        <family val="2"/>
      </rPr>
      <t>mmunity, social and personal services</t>
    </r>
  </si>
  <si>
    <t>p</t>
  </si>
  <si>
    <r>
      <rPr>
        <sz val="12"/>
        <color indexed="56"/>
        <rFont val="Verdana"/>
        <family val="2"/>
      </rPr>
      <t xml:space="preserve">Producción (tc) - </t>
    </r>
    <r>
      <rPr>
        <sz val="12"/>
        <color indexed="8"/>
        <rFont val="Verdana"/>
        <family val="2"/>
      </rPr>
      <t>Production (short tons)</t>
    </r>
  </si>
  <si>
    <r>
      <rPr>
        <sz val="12"/>
        <color indexed="56"/>
        <rFont val="Verdana"/>
        <family val="2"/>
      </rPr>
      <t xml:space="preserve">Rendimiento (st/Mzs) - </t>
    </r>
    <r>
      <rPr>
        <sz val="12"/>
        <color indexed="8"/>
        <rFont val="Verdana"/>
        <family val="2"/>
      </rPr>
      <t>Yield  (short mzs.)</t>
    </r>
  </si>
  <si>
    <r>
      <t xml:space="preserve">: </t>
    </r>
    <r>
      <rPr>
        <sz val="12"/>
        <color indexed="56"/>
        <rFont val="Verdana"/>
        <family val="2"/>
      </rPr>
      <t xml:space="preserve">Corresponde a año calendario, partiendo del año de inicio del ciclo - </t>
    </r>
    <r>
      <rPr>
        <sz val="12"/>
        <color indexed="8"/>
        <rFont val="Verdana"/>
        <family val="2"/>
      </rPr>
      <t>It corresponds to the calendar year, starting from the initial year of the cycle.</t>
    </r>
  </si>
  <si>
    <r>
      <t xml:space="preserve">: MAG, Encuestas de producción por ciclo Ministerio de Agricultura y Ganadería y BCN - </t>
    </r>
    <r>
      <rPr>
        <sz val="12"/>
        <rFont val="Verdana"/>
        <family val="2"/>
      </rPr>
      <t>Ministry of Agriculture and Livestock, Surveys production per cycle, Ministry of Agriculture and Livestock and Central Bank of Nicaragua.</t>
    </r>
  </si>
  <si>
    <r>
      <t xml:space="preserve">: </t>
    </r>
    <r>
      <rPr>
        <sz val="12"/>
        <color indexed="56"/>
        <rFont val="Verdana"/>
        <family val="2"/>
      </rPr>
      <t xml:space="preserve">INPESCA y BCN - </t>
    </r>
    <r>
      <rPr>
        <sz val="12"/>
        <color indexed="8"/>
        <rFont val="Verdana"/>
        <family val="2"/>
      </rPr>
      <t>Nicaraguan's Institute for Fishing and Aquaculture (INPESCA) and Central Bank of Nicaragua (BCN).</t>
    </r>
  </si>
  <si>
    <r>
      <rPr>
        <i/>
        <sz val="12"/>
        <color indexed="56"/>
        <rFont val="Verdana"/>
        <family val="2"/>
      </rPr>
      <t>(miles de libras -</t>
    </r>
    <r>
      <rPr>
        <i/>
        <sz val="12"/>
        <color indexed="8"/>
        <rFont val="Verdana"/>
        <family val="2"/>
      </rPr>
      <t xml:space="preserve"> thousands of pounds</t>
    </r>
    <r>
      <rPr>
        <i/>
        <sz val="12"/>
        <color indexed="56"/>
        <rFont val="Verdana"/>
        <family val="2"/>
      </rPr>
      <t>)</t>
    </r>
  </si>
  <si>
    <r>
      <rPr>
        <sz val="12"/>
        <color indexed="56"/>
        <rFont val="Verdana"/>
        <family val="2"/>
      </rPr>
      <t>: Preliminar</t>
    </r>
    <r>
      <rPr>
        <sz val="12"/>
        <rFont val="Verdana"/>
        <family val="2"/>
      </rPr>
      <t xml:space="preserve"> - Preliminary</t>
    </r>
  </si>
  <si>
    <r>
      <t xml:space="preserve">       </t>
    </r>
    <r>
      <rPr>
        <sz val="12"/>
        <color indexed="56"/>
        <rFont val="Verdana"/>
        <family val="2"/>
      </rPr>
      <t xml:space="preserve">Consumo colectivo - </t>
    </r>
    <r>
      <rPr>
        <sz val="12"/>
        <color indexed="8"/>
        <rFont val="Verdana"/>
        <family val="2"/>
      </rPr>
      <t>Collective consumption</t>
    </r>
  </si>
  <si>
    <r>
      <t xml:space="preserve">       </t>
    </r>
    <r>
      <rPr>
        <sz val="12"/>
        <color indexed="56"/>
        <rFont val="Verdana"/>
        <family val="2"/>
      </rPr>
      <t xml:space="preserve">Consumo individual - </t>
    </r>
    <r>
      <rPr>
        <sz val="12"/>
        <color indexed="8"/>
        <rFont val="Verdana"/>
        <family val="2"/>
      </rPr>
      <t>Individual consumption</t>
    </r>
  </si>
  <si>
    <r>
      <t>Arroz  -</t>
    </r>
    <r>
      <rPr>
        <sz val="12"/>
        <color indexed="8"/>
        <rFont val="Verdana"/>
        <family val="2"/>
      </rPr>
      <t xml:space="preserve"> Rice</t>
    </r>
  </si>
  <si>
    <r>
      <t>Pescado -</t>
    </r>
    <r>
      <rPr>
        <sz val="12"/>
        <color indexed="8"/>
        <rFont val="Verdana"/>
        <family val="2"/>
      </rPr>
      <t xml:space="preserve"> Fish</t>
    </r>
  </si>
  <si>
    <t xml:space="preserve">  2015/16</t>
  </si>
  <si>
    <r>
      <rPr>
        <sz val="12"/>
        <color indexed="56"/>
        <rFont val="Verdana"/>
        <family val="2"/>
      </rPr>
      <t>Huevos (Docenas)</t>
    </r>
    <r>
      <rPr>
        <vertAlign val="superscript"/>
        <sz val="12"/>
        <color indexed="56"/>
        <rFont val="Verdana"/>
        <family val="2"/>
      </rPr>
      <t>2/</t>
    </r>
    <r>
      <rPr>
        <sz val="12"/>
        <color indexed="56"/>
        <rFont val="Verdana"/>
        <family val="2"/>
      </rPr>
      <t xml:space="preserve"> -</t>
    </r>
    <r>
      <rPr>
        <sz val="12"/>
        <color indexed="8"/>
        <rFont val="Verdana"/>
        <family val="2"/>
      </rPr>
      <t xml:space="preserve"> Eggs (dozens)</t>
    </r>
    <r>
      <rPr>
        <vertAlign val="superscript"/>
        <sz val="12"/>
        <color indexed="8"/>
        <rFont val="Verdana"/>
        <family val="2"/>
      </rPr>
      <t>2/</t>
    </r>
  </si>
  <si>
    <t xml:space="preserve">2/ </t>
  </si>
  <si>
    <r>
      <rPr>
        <sz val="12"/>
        <color indexed="56"/>
        <rFont val="Verdana"/>
        <family val="2"/>
      </rPr>
      <t xml:space="preserve">Cuadro - </t>
    </r>
    <r>
      <rPr>
        <sz val="12"/>
        <rFont val="Verdana"/>
        <family val="2"/>
      </rPr>
      <t xml:space="preserve">Table </t>
    </r>
    <r>
      <rPr>
        <sz val="12"/>
        <color indexed="56"/>
        <rFont val="Verdana"/>
        <family val="2"/>
      </rPr>
      <t>I-26</t>
    </r>
  </si>
  <si>
    <r>
      <rPr>
        <b/>
        <sz val="12"/>
        <color indexed="56"/>
        <rFont val="Verdana"/>
        <family val="2"/>
      </rPr>
      <t xml:space="preserve">Cantidad vendida de la producción minera - Sold Quantity of </t>
    </r>
    <r>
      <rPr>
        <b/>
        <sz val="12"/>
        <color indexed="8"/>
        <rFont val="Verdana"/>
        <family val="2"/>
      </rPr>
      <t>Mining production</t>
    </r>
  </si>
  <si>
    <r>
      <t xml:space="preserve">: </t>
    </r>
    <r>
      <rPr>
        <sz val="12"/>
        <color indexed="56"/>
        <rFont val="Verdana"/>
        <family val="2"/>
      </rPr>
      <t xml:space="preserve">A partir de 2006, el consumo se desagrega en consumo del gobierno individual y colectivo y consumo individual de hogares e ISFLSH - </t>
    </r>
    <r>
      <rPr>
        <sz val="12"/>
        <rFont val="Verdana"/>
        <family val="2"/>
      </rPr>
      <t>From 2006 is divided into Government consumption individual and collective and individual consumption of households and NPISHs.</t>
    </r>
  </si>
  <si>
    <r>
      <t xml:space="preserve">:  </t>
    </r>
    <r>
      <rPr>
        <sz val="12"/>
        <color indexed="56"/>
        <rFont val="Verdana"/>
        <family val="2"/>
      </rPr>
      <t xml:space="preserve">A partir de 2006, el consumo se desagrega en consumo del gobierno individual y colectivo y consumo individual de hogares e ISFLSH - </t>
    </r>
    <r>
      <rPr>
        <sz val="12"/>
        <rFont val="Verdana"/>
        <family val="2"/>
      </rPr>
      <t>From 2006 is divided into Government consumption individual and collective and individual consumption of households and NPISHs.</t>
    </r>
  </si>
  <si>
    <r>
      <rPr>
        <sz val="12"/>
        <color indexed="56"/>
        <rFont val="Verdana"/>
        <family val="2"/>
      </rPr>
      <t xml:space="preserve">Cuadro - </t>
    </r>
    <r>
      <rPr>
        <sz val="12"/>
        <rFont val="Verdana"/>
        <family val="2"/>
      </rPr>
      <t xml:space="preserve">Table </t>
    </r>
    <r>
      <rPr>
        <sz val="12"/>
        <color indexed="56"/>
        <rFont val="Verdana"/>
        <family val="2"/>
      </rPr>
      <t>I-1</t>
    </r>
  </si>
  <si>
    <r>
      <t>Producto interno bruto: enfoque de la producción -</t>
    </r>
    <r>
      <rPr>
        <b/>
        <sz val="12"/>
        <rFont val="Verdana"/>
        <family val="2"/>
      </rPr>
      <t xml:space="preserve"> Gross domestic product: production approach </t>
    </r>
  </si>
  <si>
    <r>
      <t xml:space="preserve">(millones de córdobas de 2006 - </t>
    </r>
    <r>
      <rPr>
        <i/>
        <sz val="12"/>
        <color indexed="8"/>
        <rFont val="Verdana"/>
        <family val="2"/>
      </rPr>
      <t>millions cordobas of 2006</t>
    </r>
    <r>
      <rPr>
        <i/>
        <sz val="12"/>
        <color indexed="56"/>
        <rFont val="Verdana"/>
        <family val="2"/>
      </rPr>
      <t>)</t>
    </r>
  </si>
  <si>
    <r>
      <rPr>
        <b/>
        <sz val="12"/>
        <color indexed="56"/>
        <rFont val="Verdana"/>
        <family val="2"/>
      </rPr>
      <t xml:space="preserve">Conceptos - </t>
    </r>
    <r>
      <rPr>
        <b/>
        <sz val="12"/>
        <rFont val="Verdana"/>
        <family val="2"/>
      </rPr>
      <t>Concepts</t>
    </r>
  </si>
  <si>
    <r>
      <rPr>
        <b/>
        <sz val="12"/>
        <color indexed="56"/>
        <rFont val="Verdana"/>
        <family val="2"/>
      </rPr>
      <t xml:space="preserve">Producto interno bruto - </t>
    </r>
    <r>
      <rPr>
        <b/>
        <sz val="12"/>
        <color indexed="8"/>
        <rFont val="Verdana"/>
        <family val="2"/>
      </rPr>
      <t>Gross domestic product</t>
    </r>
  </si>
  <si>
    <r>
      <rPr>
        <sz val="12"/>
        <color indexed="56"/>
        <rFont val="Verdana"/>
        <family val="2"/>
      </rPr>
      <t xml:space="preserve">Menos - </t>
    </r>
    <r>
      <rPr>
        <sz val="12"/>
        <color indexed="8"/>
        <rFont val="Verdana"/>
        <family val="2"/>
      </rPr>
      <t>Minus</t>
    </r>
    <r>
      <rPr>
        <sz val="12"/>
        <color indexed="62"/>
        <rFont val="Verdana"/>
        <family val="2"/>
      </rPr>
      <t xml:space="preserve"> </t>
    </r>
    <r>
      <rPr>
        <sz val="12"/>
        <color indexed="56"/>
        <rFont val="Verdana"/>
        <family val="2"/>
      </rPr>
      <t xml:space="preserve">: Imputaciones bancarias </t>
    </r>
    <r>
      <rPr>
        <vertAlign val="superscript"/>
        <sz val="12"/>
        <color indexed="56"/>
        <rFont val="Verdana"/>
        <family val="2"/>
      </rPr>
      <t>1/</t>
    </r>
    <r>
      <rPr>
        <sz val="12"/>
        <color indexed="56"/>
        <rFont val="Verdana"/>
        <family val="2"/>
      </rPr>
      <t xml:space="preserve"> -</t>
    </r>
    <r>
      <rPr>
        <sz val="12"/>
        <color indexed="8"/>
        <rFont val="Verdana"/>
        <family val="2"/>
      </rPr>
      <t xml:space="preserve"> Financial intermediation services indirectly measured</t>
    </r>
    <r>
      <rPr>
        <vertAlign val="superscript"/>
        <sz val="12"/>
        <color indexed="8"/>
        <rFont val="Verdana"/>
        <family val="2"/>
      </rPr>
      <t>1/</t>
    </r>
  </si>
  <si>
    <r>
      <t xml:space="preserve">Más - </t>
    </r>
    <r>
      <rPr>
        <sz val="12"/>
        <color indexed="8"/>
        <rFont val="Verdana"/>
        <family val="2"/>
      </rPr>
      <t>Plus</t>
    </r>
    <r>
      <rPr>
        <sz val="12"/>
        <color indexed="56"/>
        <rFont val="Verdana"/>
        <family val="2"/>
      </rPr>
      <t xml:space="preserve">: Impuestos netos a los productos - </t>
    </r>
    <r>
      <rPr>
        <sz val="12"/>
        <color indexed="8"/>
        <rFont val="Verdana"/>
        <family val="2"/>
      </rPr>
      <t>Net taxes on products</t>
    </r>
  </si>
  <si>
    <r>
      <t xml:space="preserve">Total industrias - </t>
    </r>
    <r>
      <rPr>
        <b/>
        <sz val="12"/>
        <color indexed="8"/>
        <rFont val="Verdana"/>
        <family val="2"/>
      </rPr>
      <t>All industries</t>
    </r>
  </si>
  <si>
    <r>
      <t>Agricultura -</t>
    </r>
    <r>
      <rPr>
        <sz val="12"/>
        <color indexed="8"/>
        <rFont val="Verdana"/>
        <family val="2"/>
      </rPr>
      <t xml:space="preserve"> Agriculture</t>
    </r>
  </si>
  <si>
    <r>
      <t>Pecuario</t>
    </r>
    <r>
      <rPr>
        <sz val="12"/>
        <color indexed="8"/>
        <rFont val="Verdana"/>
        <family val="2"/>
      </rPr>
      <t xml:space="preserve"> - Livestock</t>
    </r>
  </si>
  <si>
    <r>
      <t xml:space="preserve">Silvicultura y extracción de madera - </t>
    </r>
    <r>
      <rPr>
        <sz val="12"/>
        <color indexed="8"/>
        <rFont val="Verdana"/>
        <family val="2"/>
      </rPr>
      <t>Forestry</t>
    </r>
  </si>
  <si>
    <r>
      <t>Pesca y acuicultura</t>
    </r>
    <r>
      <rPr>
        <sz val="12"/>
        <color indexed="8"/>
        <rFont val="Verdana"/>
        <family val="2"/>
      </rPr>
      <t xml:space="preserve"> - Fishing</t>
    </r>
  </si>
  <si>
    <r>
      <t xml:space="preserve">Explotación de minas y canteras </t>
    </r>
    <r>
      <rPr>
        <sz val="12"/>
        <color indexed="8"/>
        <rFont val="Verdana"/>
        <family val="2"/>
      </rPr>
      <t>-  Mining and quarrying</t>
    </r>
  </si>
  <si>
    <r>
      <t xml:space="preserve">Industrias manufactureras - </t>
    </r>
    <r>
      <rPr>
        <sz val="12"/>
        <color indexed="8"/>
        <rFont val="Verdana"/>
        <family val="2"/>
      </rPr>
      <t>Manufacturing</t>
    </r>
  </si>
  <si>
    <r>
      <t xml:space="preserve">Construcción </t>
    </r>
    <r>
      <rPr>
        <sz val="12"/>
        <color indexed="8"/>
        <rFont val="Verdana"/>
        <family val="2"/>
      </rPr>
      <t>- Construction</t>
    </r>
  </si>
  <si>
    <r>
      <t>Electricidad</t>
    </r>
    <r>
      <rPr>
        <sz val="12"/>
        <color indexed="8"/>
        <rFont val="Verdana"/>
        <family val="2"/>
      </rPr>
      <t xml:space="preserve"> - Electricity</t>
    </r>
  </si>
  <si>
    <r>
      <t>Agua</t>
    </r>
    <r>
      <rPr>
        <sz val="12"/>
        <color indexed="8"/>
        <rFont val="Verdana"/>
        <family val="2"/>
      </rPr>
      <t xml:space="preserve"> - Water supply</t>
    </r>
  </si>
  <si>
    <r>
      <t>Comercio</t>
    </r>
    <r>
      <rPr>
        <sz val="12"/>
        <color indexed="8"/>
        <rFont val="Verdana"/>
        <family val="2"/>
      </rPr>
      <t xml:space="preserve"> - Trade</t>
    </r>
  </si>
  <si>
    <r>
      <t xml:space="preserve">Hoteles y restaurantes </t>
    </r>
    <r>
      <rPr>
        <sz val="12"/>
        <color indexed="8"/>
        <rFont val="Verdana"/>
        <family val="2"/>
      </rPr>
      <t>- Hotels and restaurants</t>
    </r>
  </si>
  <si>
    <r>
      <t xml:space="preserve">Transporte y comunicaciones </t>
    </r>
    <r>
      <rPr>
        <sz val="12"/>
        <color indexed="8"/>
        <rFont val="Verdana"/>
        <family val="2"/>
      </rPr>
      <t>- Transport and communication</t>
    </r>
  </si>
  <si>
    <r>
      <t>Intermediación financiera y servicios conexos</t>
    </r>
    <r>
      <rPr>
        <sz val="12"/>
        <color indexed="8"/>
        <rFont val="Verdana"/>
        <family val="2"/>
      </rPr>
      <t xml:space="preserve"> - Financial intermediation</t>
    </r>
  </si>
  <si>
    <r>
      <t>Propiedad de vivienda</t>
    </r>
    <r>
      <rPr>
        <sz val="12"/>
        <color indexed="8"/>
        <rFont val="Verdana"/>
        <family val="2"/>
      </rPr>
      <t xml:space="preserve">  - Housing</t>
    </r>
  </si>
  <si>
    <r>
      <t xml:space="preserve">Administración pública y defensa </t>
    </r>
    <r>
      <rPr>
        <sz val="12"/>
        <color indexed="8"/>
        <rFont val="Verdana"/>
        <family val="2"/>
      </rPr>
      <t>- Public administration and defense</t>
    </r>
  </si>
  <si>
    <r>
      <t xml:space="preserve">Enseñanza </t>
    </r>
    <r>
      <rPr>
        <sz val="12"/>
        <color indexed="8"/>
        <rFont val="Verdana"/>
        <family val="2"/>
      </rPr>
      <t>- Education</t>
    </r>
  </si>
  <si>
    <r>
      <t xml:space="preserve">Salud </t>
    </r>
    <r>
      <rPr>
        <sz val="12"/>
        <color indexed="8"/>
        <rFont val="Verdana"/>
        <family val="2"/>
      </rPr>
      <t>- Health</t>
    </r>
  </si>
  <si>
    <r>
      <t xml:space="preserve">Otros servicios </t>
    </r>
    <r>
      <rPr>
        <sz val="12"/>
        <color indexed="8"/>
        <rFont val="Verdana"/>
        <family val="2"/>
      </rPr>
      <t>- Other services</t>
    </r>
  </si>
  <si>
    <r>
      <t xml:space="preserve">: </t>
    </r>
    <r>
      <rPr>
        <sz val="12"/>
        <color indexed="56"/>
        <rFont val="Verdana"/>
        <family val="2"/>
      </rPr>
      <t xml:space="preserve">A partir de 2006, las imputaciones bancarias se distribuyen por actividad  - </t>
    </r>
    <r>
      <rPr>
        <sz val="12"/>
        <rFont val="Verdana"/>
        <family val="2"/>
      </rPr>
      <t>From 2006 the bank charges are distributed by activities.</t>
    </r>
  </si>
  <si>
    <r>
      <rPr>
        <sz val="12"/>
        <color indexed="56"/>
        <rFont val="Verdana"/>
        <family val="2"/>
      </rPr>
      <t>: Preliminar -</t>
    </r>
    <r>
      <rPr>
        <sz val="12"/>
        <color indexed="8"/>
        <rFont val="Verdana"/>
        <family val="2"/>
      </rPr>
      <t xml:space="preserve"> Preliminary.</t>
    </r>
  </si>
  <si>
    <r>
      <rPr>
        <sz val="12"/>
        <color indexed="56"/>
        <rFont val="Verdana"/>
        <family val="2"/>
      </rPr>
      <t>: Estimado -</t>
    </r>
    <r>
      <rPr>
        <sz val="12"/>
        <color indexed="8"/>
        <rFont val="Verdana"/>
        <family val="2"/>
      </rPr>
      <t xml:space="preserve"> Estimated.</t>
    </r>
  </si>
  <si>
    <r>
      <rPr>
        <sz val="12"/>
        <color indexed="56"/>
        <rFont val="Verdana"/>
        <family val="2"/>
      </rPr>
      <t>Fuente -</t>
    </r>
    <r>
      <rPr>
        <sz val="12"/>
        <color indexed="8"/>
        <rFont val="Verdana"/>
        <family val="2"/>
      </rPr>
      <t xml:space="preserve"> Source</t>
    </r>
  </si>
  <si>
    <r>
      <t xml:space="preserve">: </t>
    </r>
    <r>
      <rPr>
        <sz val="12"/>
        <color indexed="56"/>
        <rFont val="Verdana"/>
        <family val="2"/>
      </rPr>
      <t>BCN -</t>
    </r>
    <r>
      <rPr>
        <sz val="12"/>
        <color indexed="8"/>
        <rFont val="Verdana"/>
        <family val="2"/>
      </rPr>
      <t xml:space="preserve"> Central Bank of Nicaragua.</t>
    </r>
  </si>
  <si>
    <r>
      <t xml:space="preserve">Cuadro - </t>
    </r>
    <r>
      <rPr>
        <sz val="12"/>
        <rFont val="Verdana"/>
        <family val="2"/>
      </rPr>
      <t xml:space="preserve">Table </t>
    </r>
    <r>
      <rPr>
        <sz val="12"/>
        <color indexed="56"/>
        <rFont val="Verdana"/>
        <family val="2"/>
      </rPr>
      <t>I-2</t>
    </r>
  </si>
  <si>
    <r>
      <t>Producto interno bruto: enfoque de la producción -</t>
    </r>
    <r>
      <rPr>
        <b/>
        <sz val="12"/>
        <color indexed="8"/>
        <rFont val="Verdana"/>
        <family val="2"/>
      </rPr>
      <t xml:space="preserve"> Gross domestic product: production approach </t>
    </r>
  </si>
  <si>
    <r>
      <t>(tasas de crecimiento -</t>
    </r>
    <r>
      <rPr>
        <i/>
        <sz val="12"/>
        <color indexed="8"/>
        <rFont val="Verdana"/>
        <family val="2"/>
      </rPr>
      <t xml:space="preserve"> Growth rate</t>
    </r>
    <r>
      <rPr>
        <i/>
        <sz val="12"/>
        <color indexed="56"/>
        <rFont val="Verdana"/>
        <family val="2"/>
      </rPr>
      <t>)</t>
    </r>
  </si>
  <si>
    <r>
      <t xml:space="preserve">Producto interno bruto - </t>
    </r>
    <r>
      <rPr>
        <b/>
        <sz val="12"/>
        <color indexed="8"/>
        <rFont val="Verdana"/>
        <family val="2"/>
      </rPr>
      <t>Gross domestic product</t>
    </r>
  </si>
  <si>
    <r>
      <t>Menos -</t>
    </r>
    <r>
      <rPr>
        <sz val="12"/>
        <color indexed="8"/>
        <rFont val="Verdana"/>
        <family val="2"/>
      </rPr>
      <t xml:space="preserve"> Minus</t>
    </r>
    <r>
      <rPr>
        <sz val="12"/>
        <color indexed="56"/>
        <rFont val="Verdana"/>
        <family val="2"/>
      </rPr>
      <t xml:space="preserve">: Imputaciones bancarias </t>
    </r>
    <r>
      <rPr>
        <vertAlign val="superscript"/>
        <sz val="12"/>
        <color indexed="56"/>
        <rFont val="Verdana"/>
        <family val="2"/>
      </rPr>
      <t>1/</t>
    </r>
    <r>
      <rPr>
        <sz val="12"/>
        <color indexed="56"/>
        <rFont val="Verdana"/>
        <family val="2"/>
      </rPr>
      <t xml:space="preserve"> - </t>
    </r>
    <r>
      <rPr>
        <sz val="12"/>
        <color indexed="8"/>
        <rFont val="Verdana"/>
        <family val="2"/>
      </rPr>
      <t>Financial intermediation services indirectly measured</t>
    </r>
    <r>
      <rPr>
        <vertAlign val="superscript"/>
        <sz val="12"/>
        <color indexed="8"/>
        <rFont val="Verdana"/>
        <family val="2"/>
      </rPr>
      <t>1/</t>
    </r>
  </si>
  <si>
    <r>
      <t>Más - P</t>
    </r>
    <r>
      <rPr>
        <sz val="12"/>
        <color indexed="8"/>
        <rFont val="Verdana"/>
        <family val="2"/>
      </rPr>
      <t>lus</t>
    </r>
    <r>
      <rPr>
        <sz val="12"/>
        <color indexed="56"/>
        <rFont val="Verdana"/>
        <family val="2"/>
      </rPr>
      <t xml:space="preserve">: Impuestos netos a los productos - </t>
    </r>
    <r>
      <rPr>
        <sz val="12"/>
        <color indexed="8"/>
        <rFont val="Verdana"/>
        <family val="2"/>
      </rPr>
      <t>Net taxes on products</t>
    </r>
  </si>
  <si>
    <r>
      <t xml:space="preserve">Total industrias - </t>
    </r>
    <r>
      <rPr>
        <b/>
        <sz val="12"/>
        <color indexed="8"/>
        <rFont val="Verdana"/>
        <family val="2"/>
      </rPr>
      <t xml:space="preserve">All industries </t>
    </r>
  </si>
  <si>
    <r>
      <t xml:space="preserve">: A partir de 2006, las imputaciones bancarias se distribuyen por actividad economica - </t>
    </r>
    <r>
      <rPr>
        <sz val="12"/>
        <rFont val="Verdana"/>
        <family val="2"/>
      </rPr>
      <t>From 2006 the bank charges are distributed by economic activities.</t>
    </r>
  </si>
  <si>
    <r>
      <t xml:space="preserve">: Preliminar - </t>
    </r>
    <r>
      <rPr>
        <sz val="12"/>
        <rFont val="Verdana"/>
        <family val="2"/>
      </rPr>
      <t>Preliminary.</t>
    </r>
  </si>
  <si>
    <r>
      <t xml:space="preserve">: </t>
    </r>
    <r>
      <rPr>
        <sz val="12"/>
        <color indexed="56"/>
        <rFont val="Verdana"/>
        <family val="2"/>
      </rPr>
      <t>Estimado</t>
    </r>
    <r>
      <rPr>
        <sz val="12"/>
        <color indexed="8"/>
        <rFont val="Verdana"/>
        <family val="2"/>
      </rPr>
      <t xml:space="preserve"> - Estimated.</t>
    </r>
  </si>
  <si>
    <r>
      <rPr>
        <sz val="12"/>
        <color indexed="56"/>
        <rFont val="Verdana"/>
        <family val="2"/>
      </rPr>
      <t xml:space="preserve">: Tasas de variación año de referencia 2006 </t>
    </r>
    <r>
      <rPr>
        <sz val="12"/>
        <color indexed="8"/>
        <rFont val="Verdana"/>
        <family val="2"/>
      </rPr>
      <t xml:space="preserve">- Figures based reference years 2006. </t>
    </r>
  </si>
  <si>
    <r>
      <t xml:space="preserve">: BCN - </t>
    </r>
    <r>
      <rPr>
        <sz val="12"/>
        <rFont val="Verdana"/>
        <family val="2"/>
      </rPr>
      <t xml:space="preserve">Central Bank of Nicaragua. </t>
    </r>
  </si>
  <si>
    <r>
      <t xml:space="preserve">Cuadro - </t>
    </r>
    <r>
      <rPr>
        <sz val="12"/>
        <rFont val="Verdana"/>
        <family val="2"/>
      </rPr>
      <t>Table</t>
    </r>
    <r>
      <rPr>
        <sz val="12"/>
        <color indexed="56"/>
        <rFont val="Verdana"/>
        <family val="2"/>
      </rPr>
      <t xml:space="preserve"> I-3</t>
    </r>
  </si>
  <si>
    <r>
      <t xml:space="preserve">Producto interno bruto: enfoque de la producción - </t>
    </r>
    <r>
      <rPr>
        <b/>
        <sz val="12"/>
        <color indexed="8"/>
        <rFont val="Verdana"/>
        <family val="2"/>
      </rPr>
      <t xml:space="preserve">Gross domestic product: production approach </t>
    </r>
  </si>
  <si>
    <r>
      <t xml:space="preserve">Menos - </t>
    </r>
    <r>
      <rPr>
        <sz val="12"/>
        <rFont val="Verdana"/>
        <family val="2"/>
      </rPr>
      <t>Min</t>
    </r>
    <r>
      <rPr>
        <sz val="12"/>
        <color indexed="8"/>
        <rFont val="Verdana"/>
        <family val="2"/>
      </rPr>
      <t>us</t>
    </r>
    <r>
      <rPr>
        <sz val="12"/>
        <color indexed="56"/>
        <rFont val="Verdana"/>
        <family val="2"/>
      </rPr>
      <t xml:space="preserve">:  Imputaciones bancarias </t>
    </r>
    <r>
      <rPr>
        <vertAlign val="superscript"/>
        <sz val="12"/>
        <color indexed="56"/>
        <rFont val="Verdana"/>
        <family val="2"/>
      </rPr>
      <t xml:space="preserve">1/ </t>
    </r>
    <r>
      <rPr>
        <sz val="12"/>
        <color indexed="56"/>
        <rFont val="Verdana"/>
        <family val="2"/>
      </rPr>
      <t>-</t>
    </r>
    <r>
      <rPr>
        <sz val="12"/>
        <color indexed="8"/>
        <rFont val="Verdana"/>
        <family val="2"/>
      </rPr>
      <t xml:space="preserve"> Financial intermediation services indirectly measured</t>
    </r>
    <r>
      <rPr>
        <vertAlign val="superscript"/>
        <sz val="12"/>
        <color indexed="8"/>
        <rFont val="Verdana"/>
        <family val="2"/>
      </rPr>
      <t>1/</t>
    </r>
  </si>
  <si>
    <r>
      <t xml:space="preserve">Más - </t>
    </r>
    <r>
      <rPr>
        <sz val="12"/>
        <rFont val="Verdana"/>
        <family val="2"/>
      </rPr>
      <t>Pl</t>
    </r>
    <r>
      <rPr>
        <sz val="12"/>
        <color indexed="8"/>
        <rFont val="Verdana"/>
        <family val="2"/>
      </rPr>
      <t>us</t>
    </r>
    <r>
      <rPr>
        <sz val="12"/>
        <color indexed="56"/>
        <rFont val="Verdana"/>
        <family val="2"/>
      </rPr>
      <t>: Impuestos netos a los productos -</t>
    </r>
    <r>
      <rPr>
        <sz val="12"/>
        <color indexed="8"/>
        <rFont val="Verdana"/>
        <family val="2"/>
      </rPr>
      <t xml:space="preserve"> Net taxes on products</t>
    </r>
  </si>
  <si>
    <r>
      <rPr>
        <sz val="12"/>
        <color indexed="56"/>
        <rFont val="Verdana"/>
        <family val="2"/>
      </rPr>
      <t>: A partir de 2006, las imputaciones bancarias se distribuyen por actividad economica</t>
    </r>
    <r>
      <rPr>
        <sz val="12"/>
        <color indexed="56"/>
        <rFont val="Verdana"/>
        <family val="2"/>
      </rPr>
      <t xml:space="preserve"> - </t>
    </r>
    <r>
      <rPr>
        <sz val="12"/>
        <rFont val="Verdana"/>
        <family val="2"/>
      </rPr>
      <t>From 2006 the bank charges are distributed by economic activities.</t>
    </r>
  </si>
  <si>
    <r>
      <rPr>
        <sz val="12"/>
        <color indexed="56"/>
        <rFont val="Verdana"/>
        <family val="2"/>
      </rPr>
      <t>: Preliminar</t>
    </r>
    <r>
      <rPr>
        <sz val="12"/>
        <color indexed="8"/>
        <rFont val="Verdana"/>
        <family val="2"/>
      </rPr>
      <t xml:space="preserve"> - Preliminary.</t>
    </r>
  </si>
  <si>
    <r>
      <rPr>
        <sz val="12"/>
        <color indexed="56"/>
        <rFont val="Verdana"/>
        <family val="2"/>
      </rPr>
      <t>: Estimado</t>
    </r>
    <r>
      <rPr>
        <sz val="12"/>
        <color indexed="8"/>
        <rFont val="Verdana"/>
        <family val="2"/>
      </rPr>
      <t xml:space="preserve"> - Estimated.</t>
    </r>
  </si>
  <si>
    <r>
      <t xml:space="preserve">Fuente - </t>
    </r>
    <r>
      <rPr>
        <sz val="12"/>
        <rFont val="Verdana"/>
        <family val="2"/>
      </rPr>
      <t>Source</t>
    </r>
  </si>
  <si>
    <r>
      <t xml:space="preserve">: BCN - </t>
    </r>
    <r>
      <rPr>
        <sz val="12"/>
        <rFont val="Verdana"/>
        <family val="2"/>
      </rPr>
      <t>Central Bank of Nicaragua.</t>
    </r>
  </si>
  <si>
    <t>(millones de córdobas constantes - millions of constant cordobas)</t>
  </si>
  <si>
    <r>
      <t xml:space="preserve">(millones de córdobas constantes - </t>
    </r>
    <r>
      <rPr>
        <i/>
        <sz val="12"/>
        <rFont val="Verdana"/>
        <family val="2"/>
      </rPr>
      <t>millions of constant cordobas</t>
    </r>
    <r>
      <rPr>
        <i/>
        <sz val="12"/>
        <color indexed="56"/>
        <rFont val="Verdana"/>
        <family val="2"/>
      </rPr>
      <t>)</t>
    </r>
  </si>
  <si>
    <r>
      <rPr>
        <i/>
        <sz val="12"/>
        <color indexed="56"/>
        <rFont val="Verdana"/>
        <family val="2"/>
      </rPr>
      <t xml:space="preserve">(millones de córdobas constantes </t>
    </r>
    <r>
      <rPr>
        <i/>
        <sz val="12"/>
        <rFont val="Verdana"/>
        <family val="2"/>
      </rPr>
      <t>- millions of constant cordobas)</t>
    </r>
  </si>
  <si>
    <t xml:space="preserve">  2016/17</t>
  </si>
  <si>
    <r>
      <t>2017</t>
    </r>
    <r>
      <rPr>
        <b/>
        <vertAlign val="superscript"/>
        <sz val="12"/>
        <color indexed="56"/>
        <rFont val="Verdana"/>
        <family val="2"/>
      </rPr>
      <t>p/</t>
    </r>
  </si>
  <si>
    <r>
      <rPr>
        <sz val="12"/>
        <color indexed="56"/>
        <rFont val="Verdana"/>
        <family val="2"/>
      </rPr>
      <t>Galletas finas</t>
    </r>
    <r>
      <rPr>
        <vertAlign val="superscript"/>
        <sz val="12"/>
        <color indexed="56"/>
        <rFont val="Verdana"/>
        <family val="2"/>
      </rPr>
      <t>/3</t>
    </r>
    <r>
      <rPr>
        <sz val="12"/>
        <color indexed="56"/>
        <rFont val="Verdana"/>
        <family val="2"/>
      </rPr>
      <t xml:space="preserve"> - </t>
    </r>
    <r>
      <rPr>
        <sz val="12"/>
        <rFont val="Verdana"/>
        <family val="2"/>
      </rPr>
      <t>Thin crackers</t>
    </r>
    <r>
      <rPr>
        <vertAlign val="superscript"/>
        <sz val="12"/>
        <rFont val="Verdana"/>
        <family val="2"/>
      </rPr>
      <t>3/</t>
    </r>
  </si>
  <si>
    <r>
      <t xml:space="preserve">: A partir de agosto 2016, se descontinuó la producción de este producto - </t>
    </r>
    <r>
      <rPr>
        <sz val="12"/>
        <rFont val="Verdana"/>
        <family val="2"/>
      </rPr>
      <t>As Agust 2016, the production of this product was discontinued.</t>
    </r>
  </si>
  <si>
    <t xml:space="preserve">  2017/18</t>
  </si>
  <si>
    <r>
      <t>2018</t>
    </r>
    <r>
      <rPr>
        <b/>
        <vertAlign val="superscript"/>
        <sz val="12"/>
        <color indexed="56"/>
        <rFont val="Verdana"/>
        <family val="2"/>
      </rPr>
      <t>p/</t>
    </r>
  </si>
  <si>
    <r>
      <rPr>
        <b/>
        <sz val="12"/>
        <color indexed="56"/>
        <rFont val="Verdana"/>
        <family val="2"/>
      </rPr>
      <t xml:space="preserve">Conceptos - </t>
    </r>
    <r>
      <rPr>
        <b/>
        <sz val="12"/>
        <color indexed="8"/>
        <rFont val="Verdana"/>
        <family val="2"/>
      </rPr>
      <t>Concepts</t>
    </r>
  </si>
  <si>
    <r>
      <rPr>
        <b/>
        <sz val="12"/>
        <color indexed="56"/>
        <rFont val="Verdana"/>
        <family val="2"/>
      </rPr>
      <t xml:space="preserve">Oferta global - </t>
    </r>
    <r>
      <rPr>
        <b/>
        <sz val="12"/>
        <color indexed="8"/>
        <rFont val="Verdana"/>
        <family val="2"/>
      </rPr>
      <t>Total supply</t>
    </r>
  </si>
  <si>
    <r>
      <rPr>
        <sz val="12"/>
        <color indexed="56"/>
        <rFont val="Verdana"/>
        <family val="2"/>
      </rPr>
      <t xml:space="preserve">Producto interno bruto - </t>
    </r>
    <r>
      <rPr>
        <sz val="12"/>
        <color indexed="8"/>
        <rFont val="Verdana"/>
        <family val="2"/>
      </rPr>
      <t>Gross domestic product</t>
    </r>
  </si>
  <si>
    <r>
      <rPr>
        <sz val="12"/>
        <color indexed="56"/>
        <rFont val="Verdana"/>
        <family val="2"/>
      </rPr>
      <t xml:space="preserve">Importaciones de bienes y servicios - </t>
    </r>
    <r>
      <rPr>
        <sz val="12"/>
        <rFont val="Verdana"/>
        <family val="2"/>
      </rPr>
      <t>Imports of goods and services</t>
    </r>
  </si>
  <si>
    <r>
      <rPr>
        <b/>
        <sz val="12"/>
        <color indexed="56"/>
        <rFont val="Verdana"/>
        <family val="2"/>
      </rPr>
      <t>Demanda global -</t>
    </r>
    <r>
      <rPr>
        <b/>
        <sz val="12"/>
        <color indexed="8"/>
        <rFont val="Verdana"/>
        <family val="2"/>
      </rPr>
      <t xml:space="preserve"> Total demand</t>
    </r>
  </si>
  <si>
    <r>
      <rPr>
        <sz val="12"/>
        <color indexed="56"/>
        <rFont val="Verdana"/>
        <family val="2"/>
      </rPr>
      <t>Demanda final interna -</t>
    </r>
    <r>
      <rPr>
        <sz val="12"/>
        <color indexed="8"/>
        <rFont val="Verdana"/>
        <family val="2"/>
      </rPr>
      <t xml:space="preserve"> Final domestic demand</t>
    </r>
  </si>
  <si>
    <r>
      <rPr>
        <sz val="12"/>
        <color indexed="56"/>
        <rFont val="Verdana"/>
        <family val="2"/>
      </rPr>
      <t xml:space="preserve">Gasto en consumo final - </t>
    </r>
    <r>
      <rPr>
        <sz val="12"/>
        <color indexed="8"/>
        <rFont val="Verdana"/>
        <family val="2"/>
      </rPr>
      <t>Final consumption expenditure</t>
    </r>
  </si>
  <si>
    <r>
      <rPr>
        <sz val="12"/>
        <color indexed="56"/>
        <rFont val="Verdana"/>
        <family val="2"/>
      </rPr>
      <t xml:space="preserve">   Gasto en consumo colectivo -</t>
    </r>
    <r>
      <rPr>
        <sz val="12"/>
        <color indexed="8"/>
        <rFont val="Verdana"/>
        <family val="2"/>
      </rPr>
      <t xml:space="preserve"> Collective consumption expenditure</t>
    </r>
  </si>
  <si>
    <r>
      <rPr>
        <sz val="12"/>
        <color indexed="56"/>
        <rFont val="Verdana"/>
        <family val="2"/>
      </rPr>
      <t xml:space="preserve">   Gasto en consumo individual -</t>
    </r>
    <r>
      <rPr>
        <sz val="12"/>
        <color indexed="8"/>
        <rFont val="Verdana"/>
        <family val="2"/>
      </rPr>
      <t xml:space="preserve"> Individual consumption expenditure</t>
    </r>
  </si>
  <si>
    <r>
      <rPr>
        <sz val="12"/>
        <color indexed="56"/>
        <rFont val="Verdana"/>
        <family val="2"/>
      </rPr>
      <t>Formación bruta de capital -</t>
    </r>
    <r>
      <rPr>
        <sz val="12"/>
        <color indexed="8"/>
        <rFont val="Verdana"/>
        <family val="2"/>
      </rPr>
      <t xml:space="preserve"> Gross capital formation</t>
    </r>
  </si>
  <si>
    <r>
      <rPr>
        <sz val="12"/>
        <color indexed="56"/>
        <rFont val="Verdana"/>
        <family val="2"/>
      </rPr>
      <t xml:space="preserve">   Formación bruta de capital fijo pública - </t>
    </r>
    <r>
      <rPr>
        <sz val="12"/>
        <color indexed="8"/>
        <rFont val="Verdana"/>
        <family val="2"/>
      </rPr>
      <t>Public gross fixed capital formation</t>
    </r>
  </si>
  <si>
    <r>
      <rPr>
        <sz val="12"/>
        <color indexed="56"/>
        <rFont val="Verdana"/>
        <family val="2"/>
      </rPr>
      <t xml:space="preserve">   Formación bruta de capital fijo privada - </t>
    </r>
    <r>
      <rPr>
        <sz val="12"/>
        <color indexed="8"/>
        <rFont val="Verdana"/>
        <family val="2"/>
      </rPr>
      <t>Private gross fixed capital formation</t>
    </r>
  </si>
  <si>
    <r>
      <rPr>
        <sz val="12"/>
        <color indexed="56"/>
        <rFont val="Verdana"/>
        <family val="2"/>
      </rPr>
      <t xml:space="preserve">   Variación de existencias - </t>
    </r>
    <r>
      <rPr>
        <sz val="12"/>
        <color indexed="8"/>
        <rFont val="Verdana"/>
        <family val="2"/>
      </rPr>
      <t>Changes in inventories</t>
    </r>
  </si>
  <si>
    <r>
      <rPr>
        <sz val="12"/>
        <color indexed="56"/>
        <rFont val="Verdana"/>
        <family val="2"/>
      </rPr>
      <t xml:space="preserve">Exportaciones de bienes y servicios - </t>
    </r>
    <r>
      <rPr>
        <sz val="12"/>
        <color indexed="8"/>
        <rFont val="Verdana"/>
        <family val="2"/>
      </rPr>
      <t xml:space="preserve">Exports of goods and services </t>
    </r>
  </si>
  <si>
    <r>
      <rPr>
        <b/>
        <sz val="12"/>
        <color indexed="56"/>
        <rFont val="Verdana"/>
        <family val="2"/>
      </rPr>
      <t xml:space="preserve">Demanda final interna/PIB (%) - </t>
    </r>
    <r>
      <rPr>
        <b/>
        <sz val="12"/>
        <color indexed="8"/>
        <rFont val="Verdana"/>
        <family val="2"/>
      </rPr>
      <t>Findal domestic demand/GDP (%)</t>
    </r>
  </si>
  <si>
    <r>
      <rPr>
        <sz val="12"/>
        <color indexed="56"/>
        <rFont val="Verdana"/>
        <family val="2"/>
      </rPr>
      <t xml:space="preserve">Más - </t>
    </r>
    <r>
      <rPr>
        <sz val="12"/>
        <color indexed="8"/>
        <rFont val="Verdana"/>
        <family val="2"/>
      </rPr>
      <t>Plus:</t>
    </r>
  </si>
  <si>
    <r>
      <rPr>
        <sz val="12"/>
        <color indexed="56"/>
        <rFont val="Verdana"/>
        <family val="2"/>
      </rPr>
      <t xml:space="preserve">Ingreso neto de factores - </t>
    </r>
    <r>
      <rPr>
        <sz val="12"/>
        <color indexed="8"/>
        <rFont val="Verdana"/>
        <family val="2"/>
      </rPr>
      <t>Net factors income</t>
    </r>
  </si>
  <si>
    <r>
      <rPr>
        <b/>
        <sz val="12"/>
        <color indexed="56"/>
        <rFont val="Verdana"/>
        <family val="2"/>
      </rPr>
      <t xml:space="preserve">Ingreso nacional bruto - </t>
    </r>
    <r>
      <rPr>
        <b/>
        <sz val="12"/>
        <color indexed="8"/>
        <rFont val="Verdana"/>
        <family val="2"/>
      </rPr>
      <t>Gross national income</t>
    </r>
  </si>
  <si>
    <r>
      <rPr>
        <sz val="12"/>
        <color indexed="56"/>
        <rFont val="Verdana"/>
        <family val="2"/>
      </rPr>
      <t xml:space="preserve">Transferencias corrientes netas del exterior - </t>
    </r>
    <r>
      <rPr>
        <sz val="12"/>
        <color indexed="8"/>
        <rFont val="Verdana"/>
        <family val="2"/>
      </rPr>
      <t>Net current transfers from rest of the world</t>
    </r>
  </si>
  <si>
    <r>
      <rPr>
        <b/>
        <sz val="12"/>
        <color indexed="56"/>
        <rFont val="Verdana"/>
        <family val="2"/>
      </rPr>
      <t xml:space="preserve">Ingreso nacional bruto disponible - </t>
    </r>
    <r>
      <rPr>
        <b/>
        <sz val="12"/>
        <color indexed="8"/>
        <rFont val="Verdana"/>
        <family val="2"/>
      </rPr>
      <t>Gross national disposable income</t>
    </r>
  </si>
  <si>
    <r>
      <rPr>
        <sz val="12"/>
        <color indexed="56"/>
        <rFont val="Verdana"/>
        <family val="2"/>
      </rPr>
      <t xml:space="preserve">Efecto de la relación de términos de intercambio - </t>
    </r>
    <r>
      <rPr>
        <sz val="12"/>
        <color indexed="8"/>
        <rFont val="Verdana"/>
        <family val="2"/>
      </rPr>
      <t xml:space="preserve">Effect of the terms of trade </t>
    </r>
  </si>
  <si>
    <r>
      <rPr>
        <b/>
        <sz val="12"/>
        <color indexed="56"/>
        <rFont val="Verdana"/>
        <family val="2"/>
      </rPr>
      <t>Ingreso nacional bruto disponible real -</t>
    </r>
    <r>
      <rPr>
        <b/>
        <sz val="12"/>
        <color indexed="8"/>
        <rFont val="Verdana"/>
        <family val="2"/>
      </rPr>
      <t xml:space="preserve"> Real gross national disposable income</t>
    </r>
  </si>
  <si>
    <r>
      <rPr>
        <sz val="12"/>
        <color indexed="21"/>
        <rFont val="Verdana"/>
        <family val="2"/>
      </rPr>
      <t>Consumo individual de hogares e ISFLSH</t>
    </r>
    <r>
      <rPr>
        <sz val="12"/>
        <color indexed="8"/>
        <rFont val="Verdana"/>
        <family val="2"/>
      </rPr>
      <t xml:space="preserve"> - individual consumption of households and NPISHs</t>
    </r>
  </si>
  <si>
    <r>
      <rPr>
        <sz val="12"/>
        <color indexed="21"/>
        <rFont val="Verdana"/>
        <family val="2"/>
      </rPr>
      <t xml:space="preserve">Consumo del Gobierno </t>
    </r>
    <r>
      <rPr>
        <sz val="12"/>
        <color indexed="8"/>
        <rFont val="Verdana"/>
        <family val="2"/>
      </rPr>
      <t>- Government consumption</t>
    </r>
  </si>
  <si>
    <r>
      <rPr>
        <sz val="12"/>
        <color indexed="21"/>
        <rFont val="Verdana"/>
        <family val="2"/>
      </rPr>
      <t xml:space="preserve">       Del cual </t>
    </r>
    <r>
      <rPr>
        <sz val="12"/>
        <color indexed="8"/>
        <rFont val="Verdana"/>
        <family val="2"/>
      </rPr>
      <t xml:space="preserve">- </t>
    </r>
    <r>
      <rPr>
        <sz val="14"/>
        <rFont val="Verdana"/>
        <family val="2"/>
      </rPr>
      <t>Of which</t>
    </r>
  </si>
  <si>
    <r>
      <t>2018</t>
    </r>
    <r>
      <rPr>
        <b/>
        <vertAlign val="superscript"/>
        <sz val="12"/>
        <color indexed="56"/>
        <rFont val="Verdana"/>
        <family val="2"/>
      </rPr>
      <t>p</t>
    </r>
    <r>
      <rPr>
        <b/>
        <vertAlign val="superscript"/>
        <sz val="12"/>
        <color indexed="56"/>
        <rFont val="Verdana"/>
        <family val="2"/>
      </rPr>
      <t>/</t>
    </r>
  </si>
  <si>
    <r>
      <t xml:space="preserve">: </t>
    </r>
    <r>
      <rPr>
        <sz val="12"/>
        <color indexed="56"/>
        <rFont val="Verdana"/>
        <family val="2"/>
      </rPr>
      <t xml:space="preserve">Tasas de variación 1961-1993 (año de referencia 1980); 1994 - 2006 (año de referencia 1994) y 2007 -2018 (año de referencia 2006) - </t>
    </r>
    <r>
      <rPr>
        <sz val="12"/>
        <color indexed="8"/>
        <rFont val="Verdana"/>
        <family val="2"/>
      </rPr>
      <t xml:space="preserve">Figures for the 1961-1993; 1994 -2006 periods based on reference years 1980 and 1994 respectively and figures for the 2007 - 2018 based on reference years 2006. </t>
    </r>
  </si>
  <si>
    <t xml:space="preserve">         n.d</t>
  </si>
  <si>
    <r>
      <t xml:space="preserve">2018 </t>
    </r>
    <r>
      <rPr>
        <b/>
        <vertAlign val="superscript"/>
        <sz val="12"/>
        <color indexed="56"/>
        <rFont val="Verdana"/>
        <family val="2"/>
      </rPr>
      <t>p/</t>
    </r>
  </si>
  <si>
    <t xml:space="preserve">  2018/19</t>
  </si>
  <si>
    <r>
      <t>2019</t>
    </r>
    <r>
      <rPr>
        <b/>
        <vertAlign val="superscript"/>
        <sz val="12"/>
        <color indexed="56"/>
        <rFont val="Verdana"/>
        <family val="2"/>
      </rPr>
      <t>p/</t>
    </r>
  </si>
  <si>
    <r>
      <rPr>
        <sz val="12"/>
        <color indexed="56"/>
        <rFont val="Verdana"/>
        <family val="2"/>
      </rPr>
      <t xml:space="preserve">Matanza industrial </t>
    </r>
    <r>
      <rPr>
        <sz val="12"/>
        <color indexed="8"/>
        <rFont val="Verdana"/>
        <family val="2"/>
      </rPr>
      <t>- Industrial Slaughter</t>
    </r>
  </si>
  <si>
    <r>
      <rPr>
        <sz val="12"/>
        <color indexed="56"/>
        <rFont val="Verdana"/>
        <family val="2"/>
      </rPr>
      <t xml:space="preserve">Cerdos (cabezas) </t>
    </r>
    <r>
      <rPr>
        <sz val="12"/>
        <color indexed="8"/>
        <rFont val="Verdana"/>
        <family val="2"/>
      </rPr>
      <t>- Pigs  (heads)</t>
    </r>
  </si>
  <si>
    <r>
      <rPr>
        <sz val="12"/>
        <color indexed="56"/>
        <rFont val="Verdana"/>
        <family val="2"/>
      </rPr>
      <t>Matanza municipal</t>
    </r>
    <r>
      <rPr>
        <sz val="12"/>
        <color indexed="8"/>
        <rFont val="Verdana"/>
        <family val="2"/>
      </rPr>
      <t xml:space="preserve"> - Municipal slaughter</t>
    </r>
  </si>
  <si>
    <r>
      <rPr>
        <sz val="12"/>
        <color indexed="56"/>
        <rFont val="Verdana"/>
        <family val="2"/>
      </rPr>
      <t>Cerdos (cabezas)</t>
    </r>
    <r>
      <rPr>
        <sz val="12"/>
        <color indexed="8"/>
        <rFont val="Verdana"/>
        <family val="2"/>
      </rPr>
      <t xml:space="preserve"> - Pigs (heads)</t>
    </r>
  </si>
  <si>
    <r>
      <rPr>
        <sz val="12"/>
        <color indexed="56"/>
        <rFont val="Verdana"/>
        <family val="2"/>
      </rPr>
      <t>Matanza total</t>
    </r>
    <r>
      <rPr>
        <sz val="12"/>
        <color indexed="8"/>
        <rFont val="Verdana"/>
        <family val="2"/>
      </rPr>
      <t xml:space="preserve"> -  Total slaughter</t>
    </r>
  </si>
  <si>
    <r>
      <rPr>
        <sz val="12"/>
        <color indexed="56"/>
        <rFont val="Verdana"/>
        <family val="2"/>
      </rPr>
      <t xml:space="preserve">Cerdos (cabezas) </t>
    </r>
    <r>
      <rPr>
        <sz val="12"/>
        <color indexed="8"/>
        <rFont val="Verdana"/>
        <family val="2"/>
      </rPr>
      <t>- Pigs (heads)</t>
    </r>
  </si>
  <si>
    <r>
      <rPr>
        <sz val="14"/>
        <color indexed="56"/>
        <rFont val="Verdana"/>
        <family val="2"/>
      </rPr>
      <t>Ganado porcino</t>
    </r>
    <r>
      <rPr>
        <vertAlign val="superscript"/>
        <sz val="14"/>
        <color indexed="56"/>
        <rFont val="Verdana"/>
        <family val="2"/>
      </rPr>
      <t>4/</t>
    </r>
    <r>
      <rPr>
        <sz val="12"/>
        <color indexed="8"/>
        <rFont val="Verdana"/>
        <family val="2"/>
      </rPr>
      <t xml:space="preserve"> - Pig cattle</t>
    </r>
    <r>
      <rPr>
        <vertAlign val="superscript"/>
        <sz val="12"/>
        <color indexed="8"/>
        <rFont val="Verdana"/>
        <family val="2"/>
      </rPr>
      <t>4/</t>
    </r>
  </si>
  <si>
    <r>
      <rPr>
        <sz val="12"/>
        <color indexed="56"/>
        <rFont val="Verdana"/>
        <family val="2"/>
      </rPr>
      <t xml:space="preserve">: A partir de 2006, se modificó la forma de presentar las cifras de pesca y acuicultura: los camarones y la langosta se miden en libras de producto vivo o entero. Para cambiar el peso de los camarones de la costa del Caribe desde el peso de cola hasta el peso entero, se multiplicaron por 1.53 y los camarones de la costa del Pacífico se multiplicaron por 1.65. Langosta del Caribe fue multiplicada por un factor de 3.20 y la langosta del Pacífico por uno de 2.55. </t>
    </r>
    <r>
      <rPr>
        <sz val="12"/>
        <color indexed="8"/>
        <rFont val="Verdana"/>
        <family val="2"/>
      </rPr>
      <t>- Starting in 2006, the way of presenting the fishing and aquaculture figures was changed: Shrimp and lobster are measured in pounds of live or whole product. In order to change the weight of the Caribbean coast shrimp from tail weight to whole weight, it was multiplied by 1.53 and the shrimp from the Pacific coast multiplied by 1.65. Caribbean lobster multiplied by a factor of 3.20 and Pacific coastal lobster by 2.55.</t>
    </r>
  </si>
  <si>
    <r>
      <t>2019</t>
    </r>
    <r>
      <rPr>
        <b/>
        <vertAlign val="superscript"/>
        <sz val="12"/>
        <color indexed="56"/>
        <rFont val="Verdana"/>
        <family val="2"/>
      </rPr>
      <t>p</t>
    </r>
    <r>
      <rPr>
        <b/>
        <vertAlign val="superscript"/>
        <sz val="12"/>
        <color indexed="56"/>
        <rFont val="Verdana"/>
        <family val="2"/>
      </rPr>
      <t>/</t>
    </r>
  </si>
  <si>
    <r>
      <t>2018</t>
    </r>
    <r>
      <rPr>
        <b/>
        <vertAlign val="superscript"/>
        <sz val="12"/>
        <color indexed="56"/>
        <rFont val="Verdana"/>
        <family val="2"/>
      </rPr>
      <t>p/</t>
    </r>
  </si>
  <si>
    <r>
      <rPr>
        <sz val="12"/>
        <color indexed="56"/>
        <rFont val="Verdana"/>
        <family val="2"/>
      </rPr>
      <t>: Los datos  1994-2005 (millones de córdobas de 1994); los datos 2006-2019 (millones de córdobas de 2006) -</t>
    </r>
    <r>
      <rPr>
        <sz val="12"/>
        <rFont val="Verdana"/>
        <family val="2"/>
      </rPr>
      <t xml:space="preserve"> </t>
    </r>
    <r>
      <rPr>
        <sz val="12"/>
        <color indexed="8"/>
        <rFont val="Verdana"/>
        <family val="2"/>
      </rPr>
      <t>Information for the years  1994-2005 (millions of 1994 cordobas); data 2006 - 2019 (millions of 2006 cordobas).</t>
    </r>
  </si>
  <si>
    <t>4/</t>
  </si>
  <si>
    <r>
      <rPr>
        <sz val="11"/>
        <color indexed="56"/>
        <rFont val="Verdana"/>
        <family val="2"/>
      </rPr>
      <t>: Galones -</t>
    </r>
    <r>
      <rPr>
        <sz val="11"/>
        <color indexed="8"/>
        <rFont val="Verdana"/>
        <family val="2"/>
      </rPr>
      <t xml:space="preserve"> Gallons</t>
    </r>
    <r>
      <rPr>
        <sz val="11"/>
        <rFont val="Verdana"/>
        <family val="2"/>
      </rPr>
      <t>.</t>
    </r>
  </si>
  <si>
    <r>
      <rPr>
        <sz val="11"/>
        <color indexed="56"/>
        <rFont val="Verdana"/>
        <family val="2"/>
      </rPr>
      <t>: Preliminar -</t>
    </r>
    <r>
      <rPr>
        <sz val="11"/>
        <color indexed="8"/>
        <rFont val="Verdana"/>
        <family val="2"/>
      </rPr>
      <t xml:space="preserve"> Preliminary</t>
    </r>
  </si>
  <si>
    <r>
      <rPr>
        <sz val="12"/>
        <color indexed="56"/>
        <rFont val="Verdana"/>
        <family val="2"/>
      </rPr>
      <t>Camarón-cola</t>
    </r>
    <r>
      <rPr>
        <vertAlign val="superscript"/>
        <sz val="12"/>
        <color indexed="56"/>
        <rFont val="Verdana"/>
        <family val="2"/>
      </rPr>
      <t xml:space="preserve">1/ </t>
    </r>
    <r>
      <rPr>
        <sz val="12"/>
        <color indexed="56"/>
        <rFont val="Verdana"/>
        <family val="2"/>
      </rPr>
      <t>-</t>
    </r>
    <r>
      <rPr>
        <sz val="12"/>
        <color indexed="8"/>
        <rFont val="Verdana"/>
        <family val="2"/>
      </rPr>
      <t xml:space="preserve"> Shrimp-tail</t>
    </r>
    <r>
      <rPr>
        <vertAlign val="superscript"/>
        <sz val="12"/>
        <color indexed="8"/>
        <rFont val="Verdana"/>
        <family val="2"/>
      </rPr>
      <t>1/</t>
    </r>
  </si>
  <si>
    <r>
      <t>Cola de l</t>
    </r>
    <r>
      <rPr>
        <sz val="12"/>
        <color indexed="56"/>
        <rFont val="Verdana"/>
        <family val="2"/>
      </rPr>
      <t>angosta</t>
    </r>
    <r>
      <rPr>
        <vertAlign val="superscript"/>
        <sz val="12"/>
        <color indexed="56"/>
        <rFont val="Verdana"/>
        <family val="2"/>
      </rPr>
      <t>1/</t>
    </r>
    <r>
      <rPr>
        <sz val="12"/>
        <color indexed="56"/>
        <rFont val="Verdana"/>
        <family val="2"/>
      </rPr>
      <t xml:space="preserve"> -</t>
    </r>
    <r>
      <rPr>
        <sz val="12"/>
        <color indexed="8"/>
        <rFont val="Verdana"/>
        <family val="2"/>
      </rPr>
      <t xml:space="preserve"> Lobster tail</t>
    </r>
    <r>
      <rPr>
        <vertAlign val="superscript"/>
        <sz val="12"/>
        <color indexed="8"/>
        <rFont val="Verdana"/>
        <family val="2"/>
      </rPr>
      <t>1/</t>
    </r>
  </si>
  <si>
    <r>
      <t>Bombeo</t>
    </r>
    <r>
      <rPr>
        <vertAlign val="superscript"/>
        <sz val="12"/>
        <color indexed="56"/>
        <rFont val="Verdana"/>
        <family val="2"/>
      </rPr>
      <t xml:space="preserve"> 1/ </t>
    </r>
    <r>
      <rPr>
        <sz val="12"/>
        <color indexed="56"/>
        <rFont val="Verdana"/>
        <family val="2"/>
      </rPr>
      <t>-</t>
    </r>
    <r>
      <rPr>
        <sz val="12"/>
        <color indexed="8"/>
        <rFont val="Verdana"/>
        <family val="2"/>
      </rPr>
      <t xml:space="preserve"> Water supply </t>
    </r>
    <r>
      <rPr>
        <vertAlign val="superscript"/>
        <sz val="12"/>
        <color indexed="8"/>
        <rFont val="Verdana"/>
        <family val="2"/>
      </rPr>
      <t>1/</t>
    </r>
  </si>
  <si>
    <r>
      <t xml:space="preserve">: A partir de 2019 el consumo de energía de ENACAL no será contabilizado por la empresa distribuidadora según Acuerdo ministerial 026-DGEER-002-2018 - </t>
    </r>
    <r>
      <rPr>
        <sz val="12"/>
        <color indexed="8"/>
        <rFont val="Verdana"/>
        <family val="2"/>
      </rPr>
      <t>As of 2019, ENACAL's energy consumption will not be accounted for by the distribution company according to Ministerial Agreement 026-DGEER-002-2018.</t>
    </r>
  </si>
  <si>
    <r>
      <t xml:space="preserve">: </t>
    </r>
    <r>
      <rPr>
        <sz val="12"/>
        <color indexed="56"/>
        <rFont val="Verdana"/>
        <family val="2"/>
      </rPr>
      <t xml:space="preserve">INE, ENEL, ENATREL y BCN - </t>
    </r>
    <r>
      <rPr>
        <sz val="12"/>
        <color indexed="8"/>
        <rFont val="Verdana"/>
        <family val="2"/>
      </rPr>
      <t>Nicaraguan Energy Institute (INE), Nicaraguan Electricity Company (ENEL),  Nicaraguan Electrical Transmission Company (ENATREL), Central Bank of Nicaragua (BCN).</t>
    </r>
  </si>
  <si>
    <r>
      <rPr>
        <sz val="11"/>
        <color indexed="56"/>
        <rFont val="Verdana"/>
        <family val="2"/>
      </rPr>
      <t>:</t>
    </r>
    <r>
      <rPr>
        <sz val="11"/>
        <rFont val="Verdana"/>
        <family val="2"/>
      </rPr>
      <t xml:space="preserve"> </t>
    </r>
    <r>
      <rPr>
        <sz val="11"/>
        <color indexed="56"/>
        <rFont val="Verdana"/>
        <family val="2"/>
      </rPr>
      <t xml:space="preserve">A partir de 2016 la serie de producción de huevo no es comparable con los años anteriores, en 2016 se mide la producción de huevo comercial, con información de las granjas industriales y semi tecnificadas </t>
    </r>
    <r>
      <rPr>
        <sz val="11"/>
        <rFont val="Verdana"/>
        <family val="2"/>
      </rPr>
      <t>- As of 2016 the egg production series is not compatible with previous years, in 2016 commercial egg production is measured, with information from industrial and semi-technical farms.</t>
    </r>
  </si>
  <si>
    <r>
      <rPr>
        <sz val="11"/>
        <color indexed="56"/>
        <rFont val="Verdana"/>
        <family val="2"/>
      </rPr>
      <t>:</t>
    </r>
    <r>
      <rPr>
        <sz val="11"/>
        <rFont val="Verdana"/>
        <family val="2"/>
      </rPr>
      <t xml:space="preserve"> </t>
    </r>
    <r>
      <rPr>
        <sz val="11"/>
        <color indexed="56"/>
        <rFont val="Verdana"/>
        <family val="2"/>
      </rPr>
      <t xml:space="preserve">A partir de 2016, la serie de producción de aves no es compatible con años anteriores, en 2016 la producción de aves se mide con información de granjas industriales y semi-tecnificadas </t>
    </r>
    <r>
      <rPr>
        <sz val="11"/>
        <rFont val="Verdana"/>
        <family val="2"/>
      </rPr>
      <t>- As of 2016, the poultry production series is not compatible with previous years, in 2016 poultry production is measured with information from industrial and semi-technical farms.</t>
    </r>
  </si>
  <si>
    <r>
      <rPr>
        <sz val="11"/>
        <color indexed="56"/>
        <rFont val="Verdana"/>
        <family val="2"/>
      </rPr>
      <t>:</t>
    </r>
    <r>
      <rPr>
        <sz val="11"/>
        <rFont val="Verdana"/>
        <family val="2"/>
      </rPr>
      <t xml:space="preserve"> </t>
    </r>
    <r>
      <rPr>
        <sz val="11"/>
        <color indexed="56"/>
        <rFont val="Verdana"/>
        <family val="2"/>
      </rPr>
      <t xml:space="preserve">A partir de 2006 año se agregan las estadísticas de matanza porcina </t>
    </r>
    <r>
      <rPr>
        <sz val="11"/>
        <rFont val="Verdana"/>
        <family val="2"/>
      </rPr>
      <t>- From this year 2006 the pig slaughter statistics are added.</t>
    </r>
  </si>
  <si>
    <r>
      <t>:</t>
    </r>
    <r>
      <rPr>
        <sz val="12"/>
        <color indexed="56"/>
        <rFont val="Verdana"/>
        <family val="2"/>
      </rPr>
      <t xml:space="preserve"> Los datos 1960-1993 (año base 1980); datos 1994 - 2005 (año base 1994); datos 2006 -2019 (año de referencia 2006)</t>
    </r>
    <r>
      <rPr>
        <sz val="12"/>
        <color indexed="8"/>
        <rFont val="Verdana"/>
        <family val="2"/>
      </rPr>
      <t xml:space="preserve"> - </t>
    </r>
    <r>
      <rPr>
        <sz val="12"/>
        <rFont val="Verdana"/>
        <family val="2"/>
      </rPr>
      <t>Figures for the 1960-1993 and 1994 -2005 and 2006 - 2019 periods based on reference years 1980, 1994 and 2006 respectively.</t>
    </r>
  </si>
  <si>
    <r>
      <rPr>
        <sz val="12"/>
        <color indexed="56"/>
        <rFont val="Verdana"/>
        <family val="2"/>
      </rPr>
      <t>Aves (Unidades)</t>
    </r>
    <r>
      <rPr>
        <vertAlign val="superscript"/>
        <sz val="12"/>
        <color indexed="56"/>
        <rFont val="Verdana"/>
        <family val="2"/>
      </rPr>
      <t xml:space="preserve">3/ </t>
    </r>
    <r>
      <rPr>
        <sz val="12"/>
        <color indexed="56"/>
        <rFont val="Verdana"/>
        <family val="2"/>
      </rPr>
      <t>-</t>
    </r>
    <r>
      <rPr>
        <sz val="12"/>
        <color indexed="8"/>
        <rFont val="Verdana"/>
        <family val="2"/>
      </rPr>
      <t xml:space="preserve"> Poultry (units)</t>
    </r>
    <r>
      <rPr>
        <vertAlign val="superscript"/>
        <sz val="12"/>
        <color indexed="8"/>
        <rFont val="Verdana"/>
        <family val="2"/>
      </rPr>
      <t>3/</t>
    </r>
  </si>
  <si>
    <r>
      <rPr>
        <sz val="12"/>
        <color indexed="21"/>
        <rFont val="Verdana"/>
        <family val="2"/>
      </rPr>
      <t xml:space="preserve">Nota </t>
    </r>
    <r>
      <rPr>
        <sz val="12"/>
        <color indexed="30"/>
        <rFont val="Verdana"/>
        <family val="2"/>
      </rPr>
      <t>-</t>
    </r>
    <r>
      <rPr>
        <sz val="12"/>
        <color indexed="8"/>
        <rFont val="Verdana"/>
        <family val="2"/>
      </rPr>
      <t xml:space="preserve"> Note</t>
    </r>
  </si>
  <si>
    <r>
      <t xml:space="preserve">2019 </t>
    </r>
    <r>
      <rPr>
        <b/>
        <vertAlign val="superscript"/>
        <sz val="12"/>
        <color indexed="56"/>
        <rFont val="Verdana"/>
        <family val="2"/>
      </rPr>
      <t>p/</t>
    </r>
  </si>
  <si>
    <r>
      <t xml:space="preserve">2020 </t>
    </r>
    <r>
      <rPr>
        <b/>
        <vertAlign val="superscript"/>
        <sz val="12"/>
        <color indexed="56"/>
        <rFont val="Verdana"/>
        <family val="2"/>
      </rPr>
      <t>e</t>
    </r>
    <r>
      <rPr>
        <b/>
        <vertAlign val="superscript"/>
        <sz val="12"/>
        <color indexed="56"/>
        <rFont val="Verdana"/>
        <family val="2"/>
      </rPr>
      <t>/</t>
    </r>
  </si>
  <si>
    <r>
      <t>2020</t>
    </r>
    <r>
      <rPr>
        <b/>
        <vertAlign val="superscript"/>
        <sz val="12"/>
        <color indexed="56"/>
        <rFont val="Verdana"/>
        <family val="2"/>
      </rPr>
      <t>e/</t>
    </r>
  </si>
  <si>
    <t xml:space="preserve">  2019/20</t>
  </si>
  <si>
    <r>
      <t>2020</t>
    </r>
    <r>
      <rPr>
        <b/>
        <vertAlign val="superscript"/>
        <sz val="12"/>
        <color indexed="56"/>
        <rFont val="Verdana"/>
        <family val="2"/>
      </rPr>
      <t>p/</t>
    </r>
  </si>
  <si>
    <r>
      <t>:</t>
    </r>
    <r>
      <rPr>
        <sz val="12"/>
        <color indexed="56"/>
        <rFont val="Verdana"/>
        <family val="2"/>
      </rPr>
      <t xml:space="preserve"> De 2008-2020, la discrepancia estadística entre la sumatoria de los componentes esta explicada por la aplicación de la metodología de encadenamiento para obtener los valores constantes - </t>
    </r>
    <r>
      <rPr>
        <sz val="12"/>
        <rFont val="Verdana"/>
        <family val="2"/>
      </rPr>
      <t>For the period 2008 - 2020 the statistical discrepancy between the sum of the components is explained by the application of methodology for chaining constant values.</t>
    </r>
  </si>
  <si>
    <r>
      <rPr>
        <sz val="12"/>
        <color indexed="56"/>
        <rFont val="Verdana"/>
        <family val="2"/>
      </rPr>
      <t>: De 2008-2020, la discrepancia estadística entre la sumatoria de los componentes está explicada por la aplicación de la metodología de encadenamiento para obtener los valores constantes</t>
    </r>
    <r>
      <rPr>
        <sz val="12"/>
        <color indexed="30"/>
        <rFont val="Verdana"/>
        <family val="2"/>
      </rPr>
      <t xml:space="preserve"> - </t>
    </r>
    <r>
      <rPr>
        <sz val="12"/>
        <rFont val="Verdana"/>
        <family val="2"/>
      </rPr>
      <t>From 2008 - 2020, the statistical discrepancy between the sum of the components is explained by the application of the chaining methodology to obtain the constant values.</t>
    </r>
  </si>
  <si>
    <r>
      <t>:</t>
    </r>
    <r>
      <rPr>
        <sz val="12"/>
        <color indexed="56"/>
        <rFont val="Verdana"/>
        <family val="2"/>
      </rPr>
      <t xml:space="preserve"> De 2008-2020, la discrepancia estadística entre la sumatoria de los componentes y el PIB total esta explicada por la aplicación de la metodología de encadenamiento para obtener los valores constantes - </t>
    </r>
    <r>
      <rPr>
        <sz val="12"/>
        <rFont val="Verdana"/>
        <family val="2"/>
      </rPr>
      <t>For the period 2008 - 2020 the statistical discrepancy between the sum of the components and the GDP is explained by the application of methodology for chaining constant values.</t>
    </r>
  </si>
  <si>
    <r>
      <t xml:space="preserve">: </t>
    </r>
    <r>
      <rPr>
        <sz val="12"/>
        <color indexed="56"/>
        <rFont val="Verdana"/>
        <family val="2"/>
      </rPr>
      <t>BCN (datos 1960 -1979 y 1989 - 2020); Secretaría de Planificación y Presupuesto (datos 1980 -1988) -</t>
    </r>
    <r>
      <rPr>
        <sz val="12"/>
        <color indexed="8"/>
        <rFont val="Verdana"/>
        <family val="2"/>
      </rPr>
      <t xml:space="preserve"> BCN (data 1960 -1979 and 1989 - 2020), Ministry of Planning and Budget (1980 -1988 data).</t>
    </r>
  </si>
  <si>
    <r>
      <t xml:space="preserve">: </t>
    </r>
    <r>
      <rPr>
        <sz val="12"/>
        <color indexed="56"/>
        <rFont val="Verdana"/>
        <family val="2"/>
      </rPr>
      <t>BCN (datos 1960 -1979 y 1989 - 2020); Secretaría de Planificación y Presupuesto (datos 1980 -1988) -</t>
    </r>
    <r>
      <rPr>
        <sz val="12"/>
        <color indexed="8"/>
        <rFont val="Verdana"/>
        <family val="2"/>
      </rPr>
      <t xml:space="preserve"> Central Bank of Nicaragua (1960-1979 and 1989-2020 periods), Ministry of Planning and Budget (1980-1988 period).</t>
    </r>
  </si>
  <si>
    <r>
      <t>:</t>
    </r>
    <r>
      <rPr>
        <sz val="12"/>
        <color indexed="56"/>
        <rFont val="Verdana"/>
        <family val="2"/>
      </rPr>
      <t xml:space="preserve"> Los datos 1960-1993 (año base 1980); datos 1994 - 2005 (año base 1994) y 2006 -2020 (año de referencia 2006) </t>
    </r>
    <r>
      <rPr>
        <sz val="12"/>
        <color indexed="8"/>
        <rFont val="Verdana"/>
        <family val="2"/>
      </rPr>
      <t xml:space="preserve">- </t>
    </r>
    <r>
      <rPr>
        <sz val="12"/>
        <rFont val="Verdana"/>
        <family val="2"/>
      </rPr>
      <t>Figures for the 1960-1993 and 1994 -2005 and 2006 - 2020 periods based on reference years 1980, 1994 and 2006 respectively.</t>
    </r>
  </si>
  <si>
    <r>
      <t xml:space="preserve">: </t>
    </r>
    <r>
      <rPr>
        <sz val="12"/>
        <color indexed="56"/>
        <rFont val="Verdana"/>
        <family val="2"/>
      </rPr>
      <t>El período 1994 - 2005 (millones de córdobas 1994); 2006 - 2020 (millones de córdobas 2006)</t>
    </r>
    <r>
      <rPr>
        <sz val="12"/>
        <color indexed="8"/>
        <rFont val="Verdana"/>
        <family val="2"/>
      </rPr>
      <t xml:space="preserve"> - Period 1994 - 2005 (millions of  1994 cordobas); 2006 - 2020 (millons of 2006 cordobas)</t>
    </r>
  </si>
  <si>
    <r>
      <t xml:space="preserve">: </t>
    </r>
    <r>
      <rPr>
        <sz val="12"/>
        <color indexed="56"/>
        <rFont val="Verdana"/>
        <family val="2"/>
      </rPr>
      <t xml:space="preserve">El período 1994 - 2005 (millones de córdobas 1994); 2006 - 2019 (millones de córdobas 2006) - </t>
    </r>
    <r>
      <rPr>
        <sz val="12"/>
        <color indexed="8"/>
        <rFont val="Verdana"/>
        <family val="2"/>
      </rPr>
      <t xml:space="preserve"> Period 1994 - 2005 (millions of 1994 cordobas); 2006 - 2020 (millions of 2006 cordobas). </t>
    </r>
  </si>
  <si>
    <r>
      <t>:</t>
    </r>
    <r>
      <rPr>
        <sz val="12"/>
        <color indexed="56"/>
        <rFont val="Verdana"/>
        <family val="2"/>
      </rPr>
      <t xml:space="preserve"> De 2008-2020, la discrepancia estadística entre la sumatoria de los componentes está explicada por la aplicación de la metodología de encadenamiento para obtener los valores constantes - </t>
    </r>
    <r>
      <rPr>
        <sz val="12"/>
        <rFont val="Verdana"/>
        <family val="2"/>
      </rPr>
      <t>From 2008 - 2020, the statistical discrepancy between the sum of the components is explained by the application of the chaining methodology to obtain the constant values.</t>
    </r>
  </si>
  <si>
    <r>
      <t xml:space="preserve">: </t>
    </r>
    <r>
      <rPr>
        <sz val="12"/>
        <color indexed="56"/>
        <rFont val="Verdana"/>
        <family val="2"/>
      </rPr>
      <t>El período 1994 - 2005 (millones de córdobas 1994); 2006 - 2020 (millones de córdobas 2006)</t>
    </r>
    <r>
      <rPr>
        <sz val="12"/>
        <color indexed="8"/>
        <rFont val="Verdana"/>
        <family val="2"/>
      </rPr>
      <t xml:space="preserve"> - Period 1994 - 2005 (millions of 1994 cordobas); 2006 - 2020 (millions of 2006 cordobas)</t>
    </r>
  </si>
  <si>
    <r>
      <t xml:space="preserve">: </t>
    </r>
    <r>
      <rPr>
        <sz val="12"/>
        <color indexed="56"/>
        <rFont val="Verdana"/>
        <family val="2"/>
      </rPr>
      <t xml:space="preserve">El período 2001 - 2005 (millones de córdobas 1994); 2006 - 2020 (millones de córdobas 2006) </t>
    </r>
    <r>
      <rPr>
        <sz val="12"/>
        <color indexed="8"/>
        <rFont val="Verdana"/>
        <family val="2"/>
      </rPr>
      <t xml:space="preserve">- Period 2001 - 2005 (millions of 1994 cordobas); 2006 - 2020 (millions of 2006 cordobas). </t>
    </r>
  </si>
  <si>
    <r>
      <t xml:space="preserve">: </t>
    </r>
    <r>
      <rPr>
        <sz val="12"/>
        <color indexed="56"/>
        <rFont val="Verdana"/>
        <family val="2"/>
      </rPr>
      <t xml:space="preserve">El período 2001 - 2005 (millones de córdobas 1994); 2006 - 2020 (millones de córdobas 2006). </t>
    </r>
    <r>
      <rPr>
        <sz val="12"/>
        <color indexed="8"/>
        <rFont val="Verdana"/>
        <family val="2"/>
      </rPr>
      <t xml:space="preserve">- Period 2001 - 2005 (millions of 1994 cordobas); 2006 - 2020 (millions of 2006 cordobas). </t>
    </r>
  </si>
  <si>
    <r>
      <t>:</t>
    </r>
    <r>
      <rPr>
        <sz val="12"/>
        <color indexed="56"/>
        <rFont val="Verdana"/>
        <family val="2"/>
      </rPr>
      <t xml:space="preserve"> De 2008-2020, la discrepancia estadística entre la sumatoria de los componentes está explicada por la aplicación de la metodología de encadenamiento para obtener los valores constantes -  </t>
    </r>
    <r>
      <rPr>
        <sz val="12"/>
        <rFont val="Verdana"/>
        <family val="2"/>
      </rPr>
      <t>From 2008 - 2020, the statistical discrepancy between the sum of the components is explained by the application of the chaining methodology to obtain the constant values.</t>
    </r>
  </si>
  <si>
    <r>
      <t xml:space="preserve">: </t>
    </r>
    <r>
      <rPr>
        <sz val="12"/>
        <color indexed="56"/>
        <rFont val="Verdana"/>
        <family val="2"/>
      </rPr>
      <t xml:space="preserve">El período 1994 - 2005 (millones de córdobas 1994); 2006 - 2020 (millones de córdobas 2006) </t>
    </r>
    <r>
      <rPr>
        <sz val="12"/>
        <color indexed="8"/>
        <rFont val="Verdana"/>
        <family val="2"/>
      </rPr>
      <t>- Period 1994 - 2005 (millions of 1994 cordobas); 2006 - 2020 (millions of 2006 cordoba)</t>
    </r>
  </si>
  <si>
    <r>
      <t xml:space="preserve">: </t>
    </r>
    <r>
      <rPr>
        <sz val="12"/>
        <color indexed="56"/>
        <rFont val="Verdana"/>
        <family val="2"/>
      </rPr>
      <t xml:space="preserve">El período 1994 - 2005 (millones de córdobas 1994); 2006 - 2020 (millones de córdobas 2006) </t>
    </r>
    <r>
      <rPr>
        <sz val="12"/>
        <color indexed="8"/>
        <rFont val="Verdana"/>
        <family val="2"/>
      </rPr>
      <t>- Period 1994 - 2005 (millions of 1994 cordobas); 2006 - 2020 (millons of 2006 cordobas)</t>
    </r>
  </si>
  <si>
    <r>
      <rPr>
        <sz val="12"/>
        <color indexed="56"/>
        <rFont val="Verdana"/>
        <family val="2"/>
      </rPr>
      <t xml:space="preserve">: La serie 2005/06 a 2013/14 se obtuvo de las encuestas de producción de granos básicos, ajustadas por cobertura en conjunto con el MAG. Para el ciclo 2014/15-2019/20 la fuente es MAG. </t>
    </r>
    <r>
      <rPr>
        <sz val="12"/>
        <rFont val="Verdana"/>
        <family val="2"/>
      </rPr>
      <t>- The series since 2005/06 to 2013/14 was obtained from surveys of grain basic production, adjusted for coverage in conjunction with the Ministry of Agriculture and Livestock. For the cycle 2014/15-2019/20 the sourse is Ministry of Agriculture and Livestock (MAG)</t>
    </r>
  </si>
  <si>
    <r>
      <rPr>
        <sz val="12"/>
        <color theme="3" tint="-0.249977111117893"/>
        <rFont val="Verdana"/>
        <family val="2"/>
      </rPr>
      <t>Consumo del Gobierno -</t>
    </r>
    <r>
      <rPr>
        <sz val="12"/>
        <color indexed="8"/>
        <rFont val="Verdana"/>
        <family val="2"/>
      </rPr>
      <t xml:space="preserve"> Government consumption</t>
    </r>
  </si>
  <si>
    <r>
      <rPr>
        <sz val="12"/>
        <color theme="3" tint="-0.249977111117893"/>
        <rFont val="Verdana"/>
        <family val="2"/>
      </rPr>
      <t xml:space="preserve">       Del cual -</t>
    </r>
    <r>
      <rPr>
        <sz val="12"/>
        <color indexed="8"/>
        <rFont val="Verdana"/>
        <family val="2"/>
      </rPr>
      <t xml:space="preserve"> </t>
    </r>
    <r>
      <rPr>
        <sz val="14"/>
        <rFont val="Verdana"/>
        <family val="2"/>
      </rPr>
      <t>Of which</t>
    </r>
  </si>
  <si>
    <r>
      <rPr>
        <sz val="12"/>
        <color theme="3" tint="-0.249977111117893"/>
        <rFont val="Verdana"/>
        <family val="2"/>
      </rPr>
      <t>Consumo individual de hogares e ISFLSH -</t>
    </r>
    <r>
      <rPr>
        <sz val="12"/>
        <color indexed="8"/>
        <rFont val="Verdana"/>
        <family val="2"/>
      </rPr>
      <t xml:space="preserve"> individual consumption of households and NPISHs</t>
    </r>
  </si>
  <si>
    <r>
      <rPr>
        <sz val="12"/>
        <color theme="3"/>
        <rFont val="Verdana"/>
        <family val="2"/>
      </rPr>
      <t>Consumo individual de hogares e ISFLSH -</t>
    </r>
    <r>
      <rPr>
        <sz val="12"/>
        <color indexed="8"/>
        <rFont val="Verdana"/>
        <family val="2"/>
      </rPr>
      <t xml:space="preserve"> individual consumption of households and NPISHs</t>
    </r>
  </si>
  <si>
    <r>
      <rPr>
        <sz val="12"/>
        <color theme="3"/>
        <rFont val="Verdana"/>
        <family val="2"/>
      </rPr>
      <t xml:space="preserve">       Del cual -</t>
    </r>
    <r>
      <rPr>
        <sz val="12"/>
        <color indexed="8"/>
        <rFont val="Verdana"/>
        <family val="2"/>
      </rPr>
      <t xml:space="preserve"> </t>
    </r>
    <r>
      <rPr>
        <sz val="14"/>
        <rFont val="Verdana"/>
        <family val="2"/>
      </rPr>
      <t>Of which</t>
    </r>
  </si>
  <si>
    <r>
      <rPr>
        <sz val="12"/>
        <color theme="3"/>
        <rFont val="Verdana"/>
        <family val="2"/>
      </rPr>
      <t xml:space="preserve">Consumo del Gobierno </t>
    </r>
    <r>
      <rPr>
        <sz val="12"/>
        <color theme="4" tint="-0.499984740745262"/>
        <rFont val="Verdana"/>
        <family val="2"/>
      </rPr>
      <t>-</t>
    </r>
    <r>
      <rPr>
        <sz val="12"/>
        <color indexed="8"/>
        <rFont val="Verdana"/>
        <family val="2"/>
      </rPr>
      <t xml:space="preserve"> Government consumption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</si>
</sst>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_(* #,##0.00_);_(* \(#,##0.00\);_(* &quot;-&quot;??_);_(@_)"/>
    <numFmt numFmtId="165" formatCode="_ * #,##0.00_ ;_ * \-#,##0.00_ ;_ * &quot;-&quot;??_ ;_ @_ "/>
    <numFmt numFmtId="166" formatCode="#,##0.0_);\(#,##0.0\)"/>
    <numFmt numFmtId="167" formatCode="_ * #,##0.0_ ;_ * \-#,##0.0_ ;_ * &quot;-&quot;??_ ;_ @_ "/>
    <numFmt numFmtId="168" formatCode="_(* #,##0.0_);_(* \(#,##0.0\);_(* &quot;-&quot;??_);_(@_)"/>
    <numFmt numFmtId="169" formatCode="#,##0.0"/>
    <numFmt numFmtId="170" formatCode="0.0"/>
    <numFmt numFmtId="171" formatCode="_ * #,##0.0_ ;_ * \-#,##0.0_ ;_ * &quot;-&quot;?_ ;_ @_ "/>
    <numFmt numFmtId="172" formatCode="_ * #,##0.000_ ;_ * \-#,##0.000_ ;_ * &quot;-&quot;??_ ;_ @_ "/>
    <numFmt numFmtId="173" formatCode="_ * #,##0_ ;_ * \-#,##0_ ;_ * &quot;-&quot;??_ ;_ @_ "/>
    <numFmt numFmtId="174" formatCode="_(* #,##0.0_);_(* \(#,##0.0\);_(* &quot;-&quot;?_);_(@_)"/>
    <numFmt numFmtId="175" formatCode="0.00_)"/>
    <numFmt numFmtId="176" formatCode="0.0_)"/>
    <numFmt numFmtId="177" formatCode="#,##0.000_);\(#,##0.000\)"/>
    <numFmt numFmtId="178" formatCode="#,##0.000000_);\(#,##0.000000\)"/>
    <numFmt numFmtId="179" formatCode="_(#,##0.0_);_(\(#,##0.0\);_(\-_);_(@_)"/>
    <numFmt numFmtId="180" formatCode="_-* #,##0.00\ _P_t_s_-;\-* #,##0.00\ _P_t_s_-;_-* &quot;-&quot;??\ _P_t_s_-;_-@_-"/>
    <numFmt numFmtId="181" formatCode="_-* #,##0.0_-;\-* #,##0.0_-;_-* &quot;-&quot;?_-;_-@_-"/>
  </numFmts>
  <fonts count="63" x14ac:knownFonts="1">
    <font>
      <sz val="10"/>
      <name val="Arial"/>
    </font>
    <font>
      <sz val="10"/>
      <name val="Arial"/>
      <family val="2"/>
    </font>
    <font>
      <sz val="10"/>
      <name val="Arial"/>
      <family val="2"/>
    </font>
    <font>
      <sz val="10"/>
      <name val="Courier"/>
      <family val="3"/>
    </font>
    <font>
      <sz val="10"/>
      <name val="Arial"/>
      <family val="2"/>
    </font>
    <font>
      <sz val="12"/>
      <name val="Arial"/>
      <family val="2"/>
    </font>
    <font>
      <sz val="12"/>
      <name val="Arial"/>
      <family val="2"/>
    </font>
    <font>
      <sz val="11"/>
      <name val="Times New Roman"/>
      <family val="1"/>
    </font>
    <font>
      <sz val="11"/>
      <name val="Tms Rmn"/>
    </font>
    <font>
      <sz val="11"/>
      <color indexed="8"/>
      <name val="Calibri"/>
      <family val="2"/>
    </font>
    <font>
      <sz val="8"/>
      <name val="Arial"/>
      <family val="2"/>
    </font>
    <font>
      <sz val="11"/>
      <name val="Times New Roman"/>
      <family val="1"/>
    </font>
    <font>
      <sz val="12"/>
      <name val="Verdana"/>
      <family val="2"/>
    </font>
    <font>
      <sz val="12"/>
      <color indexed="8"/>
      <name val="Verdana"/>
      <family val="2"/>
    </font>
    <font>
      <b/>
      <sz val="12"/>
      <name val="Verdana"/>
      <family val="2"/>
    </font>
    <font>
      <b/>
      <sz val="12"/>
      <color indexed="56"/>
      <name val="Verdana"/>
      <family val="2"/>
    </font>
    <font>
      <b/>
      <vertAlign val="superscript"/>
      <sz val="12"/>
      <color indexed="56"/>
      <name val="Verdana"/>
      <family val="2"/>
    </font>
    <font>
      <sz val="12"/>
      <color indexed="56"/>
      <name val="Verdana"/>
      <family val="2"/>
    </font>
    <font>
      <b/>
      <sz val="12"/>
      <color indexed="8"/>
      <name val="Verdana"/>
      <family val="2"/>
    </font>
    <font>
      <i/>
      <sz val="12"/>
      <color indexed="56"/>
      <name val="Verdana"/>
      <family val="2"/>
    </font>
    <font>
      <i/>
      <sz val="12"/>
      <color indexed="8"/>
      <name val="Verdana"/>
      <family val="2"/>
    </font>
    <font>
      <i/>
      <sz val="12"/>
      <name val="Verdana"/>
      <family val="2"/>
    </font>
    <font>
      <b/>
      <vertAlign val="superscript"/>
      <sz val="12"/>
      <name val="Verdana"/>
      <family val="2"/>
    </font>
    <font>
      <b/>
      <sz val="12"/>
      <color indexed="8"/>
      <name val="Verdana"/>
      <family val="2"/>
    </font>
    <font>
      <sz val="12"/>
      <color indexed="62"/>
      <name val="Verdana"/>
      <family val="2"/>
    </font>
    <font>
      <vertAlign val="superscript"/>
      <sz val="12"/>
      <color indexed="62"/>
      <name val="Verdana"/>
      <family val="2"/>
    </font>
    <font>
      <vertAlign val="superscript"/>
      <sz val="12"/>
      <color indexed="56"/>
      <name val="Verdana"/>
      <family val="2"/>
    </font>
    <font>
      <b/>
      <vertAlign val="superscript"/>
      <sz val="12"/>
      <color indexed="8"/>
      <name val="Verdana"/>
      <family val="2"/>
    </font>
    <font>
      <b/>
      <sz val="12"/>
      <color indexed="62"/>
      <name val="Verdana"/>
      <family val="2"/>
    </font>
    <font>
      <vertAlign val="superscript"/>
      <sz val="12"/>
      <name val="Verdana"/>
      <family val="2"/>
    </font>
    <font>
      <sz val="12"/>
      <color indexed="8"/>
      <name val="Futura Lt BT"/>
      <family val="2"/>
    </font>
    <font>
      <u/>
      <sz val="12"/>
      <color indexed="8"/>
      <name val="Verdana"/>
      <family val="2"/>
    </font>
    <font>
      <vertAlign val="superscript"/>
      <sz val="12"/>
      <color indexed="8"/>
      <name val="Verdana"/>
      <family val="2"/>
    </font>
    <font>
      <sz val="11"/>
      <name val="Calibri"/>
      <family val="2"/>
    </font>
    <font>
      <sz val="14"/>
      <name val="Verdana"/>
      <family val="2"/>
    </font>
    <font>
      <sz val="11"/>
      <name val="Verdana"/>
      <family val="2"/>
    </font>
    <font>
      <sz val="11"/>
      <color indexed="56"/>
      <name val="Verdana"/>
      <family val="2"/>
    </font>
    <font>
      <sz val="12"/>
      <color indexed="30"/>
      <name val="Verdana"/>
      <family val="2"/>
    </font>
    <font>
      <b/>
      <sz val="10"/>
      <name val="Verdana"/>
      <family val="2"/>
    </font>
    <font>
      <sz val="10"/>
      <color indexed="8"/>
      <name val="Verdana"/>
      <family val="2"/>
    </font>
    <font>
      <sz val="10"/>
      <name val="Verdana"/>
      <family val="2"/>
    </font>
    <font>
      <b/>
      <sz val="10"/>
      <color indexed="8"/>
      <name val="Verdana"/>
      <family val="2"/>
    </font>
    <font>
      <sz val="10"/>
      <name val="Arial Unicode MS"/>
      <family val="2"/>
    </font>
    <font>
      <sz val="12"/>
      <color indexed="21"/>
      <name val="Verdana"/>
      <family val="2"/>
    </font>
    <font>
      <sz val="9"/>
      <color indexed="8"/>
      <name val="Verdana"/>
      <family val="2"/>
    </font>
    <font>
      <b/>
      <sz val="9"/>
      <color indexed="8"/>
      <name val="Verdana"/>
      <family val="2"/>
    </font>
    <font>
      <sz val="14"/>
      <color indexed="56"/>
      <name val="Verdana"/>
      <family val="2"/>
    </font>
    <font>
      <vertAlign val="superscript"/>
      <sz val="14"/>
      <color indexed="56"/>
      <name val="Verdana"/>
      <family val="2"/>
    </font>
    <font>
      <sz val="11"/>
      <color indexed="8"/>
      <name val="Verdana"/>
      <family val="2"/>
    </font>
    <font>
      <sz val="11"/>
      <color theme="1"/>
      <name val="Calibri"/>
      <family val="2"/>
      <scheme val="minor"/>
    </font>
    <font>
      <b/>
      <sz val="12"/>
      <color theme="3"/>
      <name val="Verdana"/>
      <family val="2"/>
    </font>
    <font>
      <sz val="12"/>
      <color theme="3"/>
      <name val="Verdana"/>
      <family val="2"/>
    </font>
    <font>
      <i/>
      <sz val="12"/>
      <color theme="3"/>
      <name val="Verdana"/>
      <family val="2"/>
    </font>
    <font>
      <sz val="12"/>
      <color theme="1"/>
      <name val="Verdana"/>
      <family val="2"/>
    </font>
    <font>
      <sz val="12"/>
      <color rgb="FF000099"/>
      <name val="Verdana"/>
      <family val="2"/>
    </font>
    <font>
      <sz val="12"/>
      <color theme="6" tint="-0.499984740745262"/>
      <name val="Verdana"/>
      <family val="2"/>
    </font>
    <font>
      <sz val="12"/>
      <color theme="3" tint="-0.249977111117893"/>
      <name val="Verdana"/>
      <family val="2"/>
    </font>
    <font>
      <b/>
      <sz val="12"/>
      <color rgb="FF004B85"/>
      <name val="Verdana"/>
      <family val="2"/>
    </font>
    <font>
      <sz val="12"/>
      <color rgb="FF004B85"/>
      <name val="Verdana"/>
      <family val="2"/>
    </font>
    <font>
      <sz val="11"/>
      <color rgb="FF1F497D"/>
      <name val="Calibri"/>
      <family val="2"/>
    </font>
    <font>
      <sz val="11"/>
      <color theme="1"/>
      <name val="Verdana"/>
      <family val="2"/>
    </font>
    <font>
      <sz val="12"/>
      <color rgb="FF004B85"/>
      <name val="Arial"/>
      <family val="2"/>
    </font>
    <font>
      <sz val="12"/>
      <color theme="4" tint="-0.499984740745262"/>
      <name val="Verdana"/>
      <family val="2"/>
    </font>
  </fonts>
  <fills count="4">
    <fill>
      <patternFill patternType="none"/>
    </fill>
    <fill>
      <patternFill patternType="gray125"/>
    </fill>
    <fill>
      <patternFill patternType="solid">
        <fgColor indexed="9"/>
      </patternFill>
    </fill>
    <fill>
      <patternFill patternType="solid">
        <fgColor theme="0"/>
        <bgColor indexed="64"/>
      </patternFill>
    </fill>
  </fills>
  <borders count="13">
    <border>
      <left/>
      <right/>
      <top/>
      <bottom/>
      <diagonal/>
    </border>
    <border>
      <left/>
      <right/>
      <top/>
      <bottom style="medium">
        <color indexed="58"/>
      </bottom>
      <diagonal/>
    </border>
    <border>
      <left/>
      <right/>
      <top style="medium">
        <color indexed="58"/>
      </top>
      <bottom style="medium">
        <color indexed="58"/>
      </bottom>
      <diagonal/>
    </border>
    <border>
      <left/>
      <right style="thin">
        <color indexed="9"/>
      </right>
      <top/>
      <bottom/>
      <diagonal/>
    </border>
    <border>
      <left/>
      <right/>
      <top style="thin">
        <color indexed="9"/>
      </top>
      <bottom/>
      <diagonal/>
    </border>
    <border>
      <left/>
      <right/>
      <top/>
      <bottom style="thin">
        <color indexed="9"/>
      </bottom>
      <diagonal/>
    </border>
    <border>
      <left/>
      <right/>
      <top style="medium">
        <color indexed="58"/>
      </top>
      <bottom/>
      <diagonal/>
    </border>
    <border>
      <left/>
      <right/>
      <top/>
      <bottom style="medium">
        <color rgb="FFD19800"/>
      </bottom>
      <diagonal/>
    </border>
    <border>
      <left/>
      <right/>
      <top style="medium">
        <color rgb="FFD19800"/>
      </top>
      <bottom style="medium">
        <color rgb="FFD19800"/>
      </bottom>
      <diagonal/>
    </border>
    <border>
      <left/>
      <right/>
      <top/>
      <bottom style="medium">
        <color theme="2"/>
      </bottom>
      <diagonal/>
    </border>
    <border>
      <left/>
      <right/>
      <top style="medium">
        <color theme="2"/>
      </top>
      <bottom style="medium">
        <color theme="2"/>
      </bottom>
      <diagonal/>
    </border>
    <border>
      <left/>
      <right/>
      <top style="medium">
        <color rgb="FFD19800"/>
      </top>
      <bottom/>
      <diagonal/>
    </border>
    <border>
      <left/>
      <right/>
      <top style="medium">
        <color theme="2"/>
      </top>
      <bottom style="thin">
        <color theme="2"/>
      </bottom>
      <diagonal/>
    </border>
  </borders>
  <cellStyleXfs count="43">
    <xf numFmtId="0" fontId="0" fillId="0" borderId="0"/>
    <xf numFmtId="165"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165" fontId="4"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164" fontId="9" fillId="0" borderId="0" applyFont="0" applyFill="0" applyBorder="0" applyAlignment="0" applyProtection="0"/>
    <xf numFmtId="165" fontId="2"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49"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 fillId="0" borderId="0"/>
    <xf numFmtId="166" fontId="5" fillId="2" borderId="0"/>
    <xf numFmtId="0" fontId="6" fillId="0" borderId="0"/>
    <xf numFmtId="0" fontId="5" fillId="0" borderId="0"/>
    <xf numFmtId="0" fontId="1" fillId="0" borderId="0"/>
    <xf numFmtId="0" fontId="1" fillId="0" borderId="0"/>
    <xf numFmtId="166" fontId="6" fillId="2" borderId="0"/>
    <xf numFmtId="0" fontId="7" fillId="0" borderId="0"/>
    <xf numFmtId="175" fontId="6" fillId="0" borderId="0"/>
    <xf numFmtId="175" fontId="5" fillId="0" borderId="0"/>
    <xf numFmtId="0" fontId="1" fillId="0" borderId="0"/>
    <xf numFmtId="0" fontId="11" fillId="0" borderId="0"/>
    <xf numFmtId="0" fontId="8" fillId="0" borderId="0"/>
    <xf numFmtId="0" fontId="49" fillId="0" borderId="0"/>
    <xf numFmtId="0" fontId="2" fillId="0" borderId="0"/>
    <xf numFmtId="0" fontId="49" fillId="0" borderId="0"/>
    <xf numFmtId="0" fontId="49" fillId="0" borderId="0"/>
    <xf numFmtId="0" fontId="1" fillId="0" borderId="0"/>
    <xf numFmtId="0" fontId="2" fillId="0" borderId="0"/>
    <xf numFmtId="0" fontId="1" fillId="0" borderId="0"/>
    <xf numFmtId="0" fontId="5" fillId="2" borderId="0"/>
    <xf numFmtId="9" fontId="1" fillId="0" borderId="0" applyFont="0" applyFill="0" applyBorder="0" applyAlignment="0" applyProtection="0"/>
  </cellStyleXfs>
  <cellXfs count="633">
    <xf numFmtId="0" fontId="0" fillId="0" borderId="0" xfId="0"/>
    <xf numFmtId="0" fontId="13" fillId="0" borderId="0" xfId="0" applyFont="1" applyFill="1" applyAlignment="1">
      <alignment vertical="center"/>
    </xf>
    <xf numFmtId="0" fontId="12" fillId="0" borderId="0" xfId="39" applyFont="1" applyFill="1" applyBorder="1" applyAlignment="1" applyProtection="1">
      <alignment horizontal="left" vertical="center"/>
      <protection locked="0"/>
    </xf>
    <xf numFmtId="0" fontId="50" fillId="0" borderId="0" xfId="39" applyFont="1" applyFill="1" applyBorder="1" applyAlignment="1" applyProtection="1">
      <alignment horizontal="left" vertical="center"/>
      <protection locked="0"/>
    </xf>
    <xf numFmtId="0" fontId="51" fillId="0" borderId="0" xfId="0" applyFont="1" applyFill="1"/>
    <xf numFmtId="0" fontId="50" fillId="0" borderId="0" xfId="0" applyFont="1" applyFill="1" applyAlignment="1">
      <alignment vertical="center"/>
    </xf>
    <xf numFmtId="0" fontId="52" fillId="0" borderId="0" xfId="39" applyFont="1" applyFill="1" applyBorder="1" applyAlignment="1">
      <alignment vertical="center"/>
    </xf>
    <xf numFmtId="0" fontId="21" fillId="0" borderId="0" xfId="39" applyFont="1" applyFill="1" applyBorder="1" applyAlignment="1">
      <alignment vertical="center"/>
    </xf>
    <xf numFmtId="0" fontId="13" fillId="0" borderId="0" xfId="0" applyFont="1" applyFill="1" applyBorder="1" applyAlignment="1">
      <alignment vertical="center"/>
    </xf>
    <xf numFmtId="0" fontId="23" fillId="0" borderId="0" xfId="0" applyFont="1" applyFill="1" applyBorder="1" applyAlignment="1">
      <alignment vertical="center"/>
    </xf>
    <xf numFmtId="0" fontId="50" fillId="0" borderId="0" xfId="0" applyFont="1" applyFill="1" applyBorder="1" applyAlignment="1">
      <alignment vertical="center"/>
    </xf>
    <xf numFmtId="0" fontId="13" fillId="0" borderId="7" xfId="0" applyFont="1" applyFill="1" applyBorder="1" applyAlignment="1">
      <alignment vertical="center"/>
    </xf>
    <xf numFmtId="0" fontId="53" fillId="0" borderId="0" xfId="0" applyFont="1" applyFill="1" applyBorder="1" applyAlignment="1">
      <alignment horizontal="left" vertical="center"/>
    </xf>
    <xf numFmtId="0" fontId="13" fillId="0" borderId="0" xfId="0" applyFont="1" applyFill="1" applyBorder="1" applyAlignment="1">
      <alignment horizontal="left" vertical="center"/>
    </xf>
    <xf numFmtId="0" fontId="53" fillId="0" borderId="0" xfId="0" applyFont="1" applyFill="1" applyAlignment="1">
      <alignment vertical="center"/>
    </xf>
    <xf numFmtId="0" fontId="13" fillId="0" borderId="0" xfId="0" applyFont="1" applyFill="1" applyAlignment="1">
      <alignment horizontal="left" vertical="center"/>
    </xf>
    <xf numFmtId="0" fontId="51" fillId="0" borderId="0" xfId="39" applyFont="1" applyFill="1" applyAlignment="1" applyProtection="1">
      <alignment horizontal="left" vertical="center"/>
      <protection locked="0"/>
    </xf>
    <xf numFmtId="0" fontId="14" fillId="0" borderId="8" xfId="0" applyFont="1" applyFill="1" applyBorder="1" applyAlignment="1">
      <alignment vertical="center"/>
    </xf>
    <xf numFmtId="166" fontId="13" fillId="0" borderId="0" xfId="2" applyNumberFormat="1" applyFont="1" applyFill="1" applyBorder="1" applyAlignment="1">
      <alignment horizontal="right" vertical="center" indent="1"/>
    </xf>
    <xf numFmtId="0" fontId="12" fillId="0" borderId="0" xfId="0" applyFont="1" applyFill="1" applyBorder="1" applyAlignment="1">
      <alignment vertical="center"/>
    </xf>
    <xf numFmtId="0" fontId="23" fillId="0" borderId="2" xfId="0" applyFont="1" applyFill="1" applyBorder="1" applyAlignment="1">
      <alignment vertical="center"/>
    </xf>
    <xf numFmtId="0" fontId="12" fillId="0" borderId="0" xfId="0" applyFont="1" applyFill="1" applyBorder="1" applyAlignment="1">
      <alignment horizontal="left" vertical="center"/>
    </xf>
    <xf numFmtId="0" fontId="12" fillId="0" borderId="1" xfId="0" applyFont="1" applyFill="1" applyBorder="1" applyAlignment="1">
      <alignment vertical="center"/>
    </xf>
    <xf numFmtId="0" fontId="13" fillId="0" borderId="0" xfId="0" applyFont="1" applyFill="1" applyBorder="1" applyAlignment="1">
      <alignment horizontal="left" vertical="center" indent="2"/>
    </xf>
    <xf numFmtId="166" fontId="12" fillId="0" borderId="0" xfId="0" applyNumberFormat="1" applyFont="1" applyFill="1" applyBorder="1" applyAlignment="1">
      <alignment horizontal="right" vertical="center" indent="1"/>
    </xf>
    <xf numFmtId="167" fontId="12" fillId="0" borderId="0" xfId="0" applyNumberFormat="1" applyFont="1" applyFill="1" applyBorder="1" applyAlignment="1">
      <alignment vertical="center"/>
    </xf>
    <xf numFmtId="0" fontId="23" fillId="0" borderId="8" xfId="0" applyFont="1" applyFill="1" applyBorder="1" applyAlignment="1">
      <alignment horizontal="left" vertical="center"/>
    </xf>
    <xf numFmtId="0" fontId="13" fillId="0" borderId="0" xfId="0" applyFont="1" applyFill="1"/>
    <xf numFmtId="164" fontId="13" fillId="0" borderId="0" xfId="0" applyNumberFormat="1" applyFont="1" applyFill="1"/>
    <xf numFmtId="0" fontId="13" fillId="0" borderId="0" xfId="0" applyFont="1" applyFill="1" applyBorder="1"/>
    <xf numFmtId="0" fontId="23" fillId="0" borderId="0" xfId="0" applyFont="1" applyFill="1" applyBorder="1" applyAlignment="1">
      <alignment horizontal="left" vertical="center"/>
    </xf>
    <xf numFmtId="167" fontId="23" fillId="0" borderId="0" xfId="13" quotePrefix="1" applyNumberFormat="1" applyFont="1" applyFill="1" applyBorder="1" applyAlignment="1">
      <alignment horizontal="center" vertical="center"/>
    </xf>
    <xf numFmtId="167" fontId="13" fillId="0" borderId="0" xfId="13" quotePrefix="1" applyNumberFormat="1" applyFont="1" applyFill="1" applyBorder="1" applyAlignment="1">
      <alignment horizontal="center" vertical="center"/>
    </xf>
    <xf numFmtId="0" fontId="13" fillId="0" borderId="0" xfId="0" applyFont="1" applyFill="1" applyBorder="1" applyAlignment="1">
      <alignment vertical="top" wrapText="1"/>
    </xf>
    <xf numFmtId="167" fontId="23" fillId="0" borderId="0" xfId="13" applyNumberFormat="1" applyFont="1" applyFill="1" applyBorder="1" applyAlignment="1">
      <alignment vertical="center"/>
    </xf>
    <xf numFmtId="0" fontId="13" fillId="0" borderId="7" xfId="0" applyFont="1" applyFill="1" applyBorder="1" applyAlignment="1">
      <alignment horizontal="left" vertical="center"/>
    </xf>
    <xf numFmtId="0" fontId="13" fillId="0" borderId="7" xfId="0" applyFont="1" applyFill="1" applyBorder="1"/>
    <xf numFmtId="0" fontId="13" fillId="0" borderId="0" xfId="0" applyFont="1" applyFill="1" applyBorder="1" applyAlignment="1">
      <alignment horizontal="left"/>
    </xf>
    <xf numFmtId="165" fontId="13" fillId="0" borderId="0" xfId="1" applyFont="1" applyFill="1"/>
    <xf numFmtId="168" fontId="13" fillId="0" borderId="0" xfId="0" applyNumberFormat="1" applyFont="1" applyFill="1"/>
    <xf numFmtId="0" fontId="51" fillId="3" borderId="0" xfId="39" applyFont="1" applyFill="1" applyAlignment="1" applyProtection="1">
      <alignment horizontal="left" vertical="center"/>
      <protection locked="0"/>
    </xf>
    <xf numFmtId="0" fontId="12" fillId="3" borderId="0" xfId="39" applyFont="1" applyFill="1" applyAlignment="1" applyProtection="1">
      <alignment horizontal="left" vertical="center"/>
      <protection locked="0"/>
    </xf>
    <xf numFmtId="0" fontId="13" fillId="3" borderId="0" xfId="0" applyFont="1" applyFill="1" applyAlignment="1">
      <alignment horizontal="left" vertical="center"/>
    </xf>
    <xf numFmtId="167" fontId="13" fillId="3" borderId="0" xfId="0" applyNumberFormat="1" applyFont="1" applyFill="1" applyAlignment="1">
      <alignment vertical="center"/>
    </xf>
    <xf numFmtId="0" fontId="13" fillId="3" borderId="0" xfId="0" applyFont="1" applyFill="1" applyAlignment="1">
      <alignment vertical="center"/>
    </xf>
    <xf numFmtId="0" fontId="50" fillId="3" borderId="0" xfId="39" applyFont="1" applyFill="1" applyAlignment="1" applyProtection="1">
      <alignment horizontal="left" vertical="center"/>
      <protection locked="0"/>
    </xf>
    <xf numFmtId="0" fontId="14" fillId="3" borderId="0" xfId="39" applyFont="1" applyFill="1" applyAlignment="1" applyProtection="1">
      <alignment horizontal="left" vertical="center"/>
      <protection locked="0"/>
    </xf>
    <xf numFmtId="0" fontId="52" fillId="3" borderId="0" xfId="39" applyFont="1" applyFill="1" applyBorder="1" applyAlignment="1">
      <alignment vertical="center"/>
    </xf>
    <xf numFmtId="0" fontId="21" fillId="3" borderId="0" xfId="39" applyFont="1" applyFill="1" applyBorder="1" applyAlignment="1">
      <alignment vertical="center"/>
    </xf>
    <xf numFmtId="0" fontId="12" fillId="3" borderId="0" xfId="0" applyFont="1" applyFill="1" applyAlignment="1">
      <alignment vertical="center"/>
    </xf>
    <xf numFmtId="0" fontId="50" fillId="3" borderId="0" xfId="0" applyFont="1" applyFill="1" applyBorder="1" applyAlignment="1">
      <alignment vertical="center"/>
    </xf>
    <xf numFmtId="166" fontId="14" fillId="3" borderId="0" xfId="4" applyNumberFormat="1" applyFont="1" applyFill="1" applyBorder="1" applyAlignment="1">
      <alignment horizontal="right" vertical="center" indent="1"/>
    </xf>
    <xf numFmtId="0" fontId="23" fillId="3" borderId="0" xfId="0" applyFont="1" applyFill="1" applyAlignment="1">
      <alignment vertical="center"/>
    </xf>
    <xf numFmtId="0" fontId="51" fillId="3" borderId="0" xfId="0" applyFont="1" applyFill="1" applyBorder="1" applyAlignment="1">
      <alignment vertical="center"/>
    </xf>
    <xf numFmtId="166" fontId="12" fillId="3" borderId="0" xfId="4" applyNumberFormat="1" applyFont="1" applyFill="1" applyBorder="1" applyAlignment="1">
      <alignment horizontal="right" vertical="center" indent="1"/>
    </xf>
    <xf numFmtId="0" fontId="51" fillId="3" borderId="0" xfId="0" applyFont="1" applyFill="1" applyBorder="1" applyAlignment="1">
      <alignment vertical="center" wrapText="1"/>
    </xf>
    <xf numFmtId="0" fontId="51" fillId="3" borderId="7" xfId="0" applyFont="1" applyFill="1" applyBorder="1" applyAlignment="1">
      <alignment vertical="center"/>
    </xf>
    <xf numFmtId="170" fontId="13" fillId="3" borderId="7" xfId="0" applyNumberFormat="1" applyFont="1" applyFill="1" applyBorder="1" applyAlignment="1">
      <alignment horizontal="right" vertical="center"/>
    </xf>
    <xf numFmtId="0" fontId="13" fillId="3" borderId="7" xfId="0" applyFont="1" applyFill="1" applyBorder="1" applyAlignment="1">
      <alignment vertical="center"/>
    </xf>
    <xf numFmtId="0" fontId="13" fillId="3" borderId="0" xfId="0" applyFont="1" applyFill="1" applyBorder="1" applyAlignment="1">
      <alignment vertical="center"/>
    </xf>
    <xf numFmtId="0" fontId="53" fillId="3" borderId="0" xfId="0" applyFont="1" applyFill="1" applyBorder="1" applyAlignment="1">
      <alignment vertical="center"/>
    </xf>
    <xf numFmtId="0" fontId="51" fillId="3" borderId="0" xfId="0" applyFont="1" applyFill="1" applyAlignment="1">
      <alignment vertical="center"/>
    </xf>
    <xf numFmtId="0" fontId="53" fillId="3" borderId="0" xfId="0" applyFont="1" applyFill="1" applyBorder="1" applyAlignment="1">
      <alignment horizontal="left" vertical="center"/>
    </xf>
    <xf numFmtId="0" fontId="53" fillId="3" borderId="0" xfId="0" applyFont="1" applyFill="1" applyAlignment="1">
      <alignment vertical="center"/>
    </xf>
    <xf numFmtId="173" fontId="13" fillId="3" borderId="0" xfId="1" applyNumberFormat="1" applyFont="1" applyFill="1" applyAlignment="1">
      <alignment vertical="center"/>
    </xf>
    <xf numFmtId="0" fontId="23" fillId="3" borderId="0" xfId="0" applyFont="1" applyFill="1" applyBorder="1" applyAlignment="1">
      <alignment vertical="center"/>
    </xf>
    <xf numFmtId="168" fontId="14" fillId="3" borderId="0" xfId="4" applyNumberFormat="1" applyFont="1" applyFill="1" applyBorder="1" applyAlignment="1">
      <alignment vertical="center"/>
    </xf>
    <xf numFmtId="167" fontId="13" fillId="3" borderId="0" xfId="13" applyNumberFormat="1" applyFont="1" applyFill="1" applyAlignment="1">
      <alignment vertical="center"/>
    </xf>
    <xf numFmtId="168" fontId="12" fillId="3" borderId="0" xfId="4" applyNumberFormat="1" applyFont="1" applyFill="1" applyBorder="1" applyAlignment="1">
      <alignment vertical="center"/>
    </xf>
    <xf numFmtId="0" fontId="51" fillId="3" borderId="0" xfId="0" applyFont="1" applyFill="1" applyBorder="1" applyAlignment="1">
      <alignment horizontal="left" vertical="center" wrapText="1"/>
    </xf>
    <xf numFmtId="167" fontId="13" fillId="3" borderId="7" xfId="13" applyNumberFormat="1" applyFont="1" applyFill="1" applyBorder="1" applyAlignment="1">
      <alignment horizontal="center" vertical="center"/>
    </xf>
    <xf numFmtId="167" fontId="13" fillId="3" borderId="0" xfId="13" applyNumberFormat="1" applyFont="1" applyFill="1" applyBorder="1" applyAlignment="1">
      <alignment horizontal="center" vertical="center"/>
    </xf>
    <xf numFmtId="0" fontId="53" fillId="3" borderId="0" xfId="0" applyFont="1" applyFill="1" applyBorder="1" applyAlignment="1">
      <alignment horizontal="left" vertical="center"/>
    </xf>
    <xf numFmtId="0" fontId="13" fillId="3" borderId="0" xfId="0" applyFont="1" applyFill="1" applyBorder="1" applyAlignment="1">
      <alignment horizontal="left" vertical="center"/>
    </xf>
    <xf numFmtId="167" fontId="13" fillId="3" borderId="0" xfId="1" applyNumberFormat="1" applyFont="1" applyFill="1" applyBorder="1" applyAlignment="1">
      <alignment horizontal="center" vertical="center"/>
    </xf>
    <xf numFmtId="171" fontId="13" fillId="3" borderId="0" xfId="0" applyNumberFormat="1" applyFont="1" applyFill="1" applyAlignment="1">
      <alignment horizontal="center" vertical="center"/>
    </xf>
    <xf numFmtId="0" fontId="50" fillId="3" borderId="0" xfId="41" applyNumberFormat="1" applyFont="1" applyFill="1" applyAlignment="1">
      <alignment vertical="center"/>
    </xf>
    <xf numFmtId="0" fontId="21" fillId="3" borderId="0" xfId="39" applyFont="1" applyFill="1" applyBorder="1" applyAlignment="1">
      <alignment horizontal="left" vertical="center"/>
    </xf>
    <xf numFmtId="167" fontId="23" fillId="3" borderId="0" xfId="13" applyNumberFormat="1" applyFont="1" applyFill="1" applyBorder="1" applyAlignment="1">
      <alignment horizontal="center" vertical="center"/>
    </xf>
    <xf numFmtId="167" fontId="23" fillId="3" borderId="3" xfId="13" applyNumberFormat="1" applyFont="1" applyFill="1" applyBorder="1" applyAlignment="1">
      <alignment horizontal="center" vertical="center"/>
    </xf>
    <xf numFmtId="167" fontId="23" fillId="3" borderId="0" xfId="13" applyNumberFormat="1" applyFont="1" applyFill="1" applyAlignment="1">
      <alignment vertical="center"/>
    </xf>
    <xf numFmtId="171" fontId="23" fillId="3" borderId="0" xfId="0" applyNumberFormat="1" applyFont="1" applyFill="1" applyAlignment="1">
      <alignment vertical="center"/>
    </xf>
    <xf numFmtId="0" fontId="12" fillId="3" borderId="0" xfId="0" applyFont="1" applyFill="1" applyBorder="1" applyAlignment="1">
      <alignment vertical="center"/>
    </xf>
    <xf numFmtId="167" fontId="13" fillId="3" borderId="3" xfId="13" applyNumberFormat="1" applyFont="1" applyFill="1" applyBorder="1" applyAlignment="1">
      <alignment horizontal="center" vertical="center"/>
    </xf>
    <xf numFmtId="171" fontId="13" fillId="3" borderId="0" xfId="0" applyNumberFormat="1" applyFont="1" applyFill="1" applyAlignment="1">
      <alignment vertical="center"/>
    </xf>
    <xf numFmtId="0" fontId="12" fillId="3" borderId="0" xfId="0" applyFont="1" applyFill="1" applyBorder="1" applyAlignment="1">
      <alignment vertical="center" wrapText="1"/>
    </xf>
    <xf numFmtId="167" fontId="13" fillId="3" borderId="7" xfId="1" applyNumberFormat="1" applyFont="1" applyFill="1" applyBorder="1" applyAlignment="1">
      <alignment horizontal="center" vertical="center"/>
    </xf>
    <xf numFmtId="166" fontId="53" fillId="3" borderId="0" xfId="22" applyNumberFormat="1" applyFont="1" applyFill="1" applyProtection="1"/>
    <xf numFmtId="166" fontId="13" fillId="3" borderId="0" xfId="22" applyNumberFormat="1" applyFont="1" applyFill="1" applyProtection="1"/>
    <xf numFmtId="0" fontId="31" fillId="3" borderId="0" xfId="0" applyFont="1" applyFill="1" applyAlignment="1">
      <alignment vertical="center"/>
    </xf>
    <xf numFmtId="39" fontId="14" fillId="3" borderId="0" xfId="0" applyNumberFormat="1" applyFont="1" applyFill="1" applyBorder="1" applyAlignment="1">
      <alignment vertical="center"/>
    </xf>
    <xf numFmtId="0" fontId="14" fillId="3" borderId="0" xfId="41" applyNumberFormat="1" applyFont="1" applyFill="1" applyAlignment="1">
      <alignment vertical="center"/>
    </xf>
    <xf numFmtId="0" fontId="14" fillId="3" borderId="0" xfId="0" applyFont="1" applyFill="1" applyAlignment="1">
      <alignment vertical="center"/>
    </xf>
    <xf numFmtId="0" fontId="14" fillId="3" borderId="8" xfId="0" applyFont="1" applyFill="1" applyBorder="1" applyAlignment="1">
      <alignment horizontal="left" vertical="center"/>
    </xf>
    <xf numFmtId="0" fontId="14" fillId="3" borderId="0" xfId="0" quotePrefix="1" applyFont="1" applyFill="1" applyBorder="1" applyAlignment="1" applyProtection="1">
      <alignment horizontal="center" vertical="center"/>
    </xf>
    <xf numFmtId="0" fontId="50" fillId="3" borderId="0" xfId="0" applyFont="1" applyFill="1" applyBorder="1" applyAlignment="1">
      <alignment horizontal="left" vertical="center"/>
    </xf>
    <xf numFmtId="0" fontId="23" fillId="3" borderId="0" xfId="0" applyFont="1" applyFill="1" applyBorder="1" applyAlignment="1">
      <alignment horizontal="left" vertical="center"/>
    </xf>
    <xf numFmtId="0" fontId="14" fillId="3" borderId="0" xfId="0" applyFont="1" applyFill="1" applyBorder="1" applyAlignment="1">
      <alignment horizontal="left" vertical="center"/>
    </xf>
    <xf numFmtId="0" fontId="51" fillId="3" borderId="0" xfId="0" applyFont="1" applyFill="1" applyBorder="1" applyAlignment="1">
      <alignment horizontal="left" vertical="center"/>
    </xf>
    <xf numFmtId="0" fontId="51" fillId="3" borderId="0" xfId="0" applyFont="1" applyFill="1" applyProtection="1"/>
    <xf numFmtId="0" fontId="12" fillId="3" borderId="0" xfId="0" applyFont="1" applyFill="1" applyProtection="1"/>
    <xf numFmtId="0" fontId="12" fillId="3" borderId="0" xfId="0" applyFont="1" applyFill="1" applyBorder="1" applyAlignment="1">
      <alignment horizontal="left" vertical="center"/>
    </xf>
    <xf numFmtId="0" fontId="50" fillId="3" borderId="0" xfId="0" applyFont="1" applyFill="1" applyAlignment="1">
      <alignment vertical="center"/>
    </xf>
    <xf numFmtId="168" fontId="12" fillId="3" borderId="0" xfId="0" applyNumberFormat="1" applyFont="1" applyFill="1" applyAlignment="1">
      <alignment vertical="center"/>
    </xf>
    <xf numFmtId="0" fontId="12" fillId="3" borderId="7" xfId="0" applyFont="1" applyFill="1" applyBorder="1" applyAlignment="1">
      <alignment vertical="center"/>
    </xf>
    <xf numFmtId="167" fontId="12" fillId="3" borderId="0" xfId="1" applyNumberFormat="1" applyFont="1" applyFill="1" applyAlignment="1">
      <alignment vertical="center"/>
    </xf>
    <xf numFmtId="0" fontId="51" fillId="3" borderId="0" xfId="41" applyNumberFormat="1" applyFont="1" applyFill="1" applyAlignment="1">
      <alignment vertical="center"/>
    </xf>
    <xf numFmtId="0" fontId="51"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4" fillId="3" borderId="8" xfId="0" applyFont="1" applyFill="1" applyBorder="1" applyAlignment="1">
      <alignment vertical="center"/>
    </xf>
    <xf numFmtId="0" fontId="12" fillId="3" borderId="7" xfId="0" applyFont="1" applyFill="1" applyBorder="1" applyAlignment="1" applyProtection="1">
      <alignment vertical="center"/>
    </xf>
    <xf numFmtId="168" fontId="12" fillId="3" borderId="7" xfId="0" applyNumberFormat="1" applyFont="1" applyFill="1" applyBorder="1" applyAlignment="1">
      <alignment vertical="center"/>
    </xf>
    <xf numFmtId="168" fontId="12" fillId="3" borderId="0" xfId="0" applyNumberFormat="1" applyFont="1" applyFill="1" applyBorder="1" applyAlignment="1">
      <alignment vertical="center"/>
    </xf>
    <xf numFmtId="167" fontId="13" fillId="3" borderId="0" xfId="1" applyNumberFormat="1" applyFont="1" applyFill="1" applyAlignment="1" applyProtection="1">
      <alignment vertical="center"/>
    </xf>
    <xf numFmtId="0" fontId="13" fillId="3" borderId="0" xfId="0" applyFont="1" applyFill="1" applyAlignment="1">
      <alignment horizontal="left"/>
    </xf>
    <xf numFmtId="0" fontId="13" fillId="3" borderId="0" xfId="0" applyFont="1" applyFill="1"/>
    <xf numFmtId="167" fontId="13" fillId="3" borderId="0" xfId="0" applyNumberFormat="1" applyFont="1" applyFill="1"/>
    <xf numFmtId="167" fontId="23" fillId="3" borderId="0" xfId="1" applyNumberFormat="1" applyFont="1" applyFill="1" applyAlignment="1">
      <alignment horizontal="left"/>
    </xf>
    <xf numFmtId="0" fontId="23" fillId="3" borderId="0" xfId="0" applyFont="1" applyFill="1"/>
    <xf numFmtId="167" fontId="13" fillId="3" borderId="0" xfId="1" applyNumberFormat="1" applyFont="1" applyFill="1" applyAlignment="1">
      <alignment horizontal="left"/>
    </xf>
    <xf numFmtId="0" fontId="13" fillId="3" borderId="0" xfId="0" applyFont="1" applyFill="1" applyAlignment="1">
      <alignment vertical="justify"/>
    </xf>
    <xf numFmtId="167" fontId="13" fillId="3" borderId="0" xfId="1" applyNumberFormat="1" applyFont="1" applyFill="1" applyAlignment="1">
      <alignment vertical="center"/>
    </xf>
    <xf numFmtId="0" fontId="23" fillId="3" borderId="8" xfId="0" applyFont="1" applyFill="1" applyBorder="1" applyAlignment="1">
      <alignment vertical="center" wrapText="1"/>
    </xf>
    <xf numFmtId="0" fontId="13" fillId="3" borderId="0" xfId="0" applyFont="1" applyFill="1" applyBorder="1"/>
    <xf numFmtId="167" fontId="23" fillId="3" borderId="0" xfId="13" applyNumberFormat="1" applyFont="1" applyFill="1" applyBorder="1" applyAlignment="1">
      <alignment vertical="center"/>
    </xf>
    <xf numFmtId="167" fontId="13" fillId="3" borderId="0" xfId="13" applyNumberFormat="1" applyFont="1" applyFill="1"/>
    <xf numFmtId="171" fontId="13" fillId="3" borderId="0" xfId="0" applyNumberFormat="1" applyFont="1" applyFill="1"/>
    <xf numFmtId="167" fontId="13" fillId="3" borderId="0" xfId="13" applyNumberFormat="1" applyFont="1" applyFill="1" applyBorder="1" applyAlignment="1">
      <alignment vertical="center"/>
    </xf>
    <xf numFmtId="166" fontId="13" fillId="3" borderId="0" xfId="13" applyNumberFormat="1" applyFont="1" applyFill="1" applyBorder="1" applyAlignment="1">
      <alignment vertical="center"/>
    </xf>
    <xf numFmtId="0" fontId="13" fillId="3" borderId="7" xfId="0" applyFont="1" applyFill="1" applyBorder="1"/>
    <xf numFmtId="166" fontId="12" fillId="3" borderId="0" xfId="0" applyNumberFormat="1" applyFont="1" applyFill="1" applyAlignment="1" applyProtection="1">
      <alignment horizontal="left" vertical="center"/>
    </xf>
    <xf numFmtId="166" fontId="51" fillId="3" borderId="0" xfId="0" applyNumberFormat="1" applyFont="1" applyFill="1" applyAlignment="1" applyProtection="1">
      <alignment horizontal="left" vertical="center"/>
    </xf>
    <xf numFmtId="165" fontId="13" fillId="3" borderId="0" xfId="1" applyFont="1" applyFill="1"/>
    <xf numFmtId="0" fontId="51" fillId="3" borderId="0" xfId="0" applyFont="1" applyFill="1"/>
    <xf numFmtId="174" fontId="13" fillId="3" borderId="0" xfId="0" applyNumberFormat="1" applyFont="1" applyFill="1" applyAlignment="1">
      <alignment horizontal="left" vertical="center"/>
    </xf>
    <xf numFmtId="0" fontId="13" fillId="3" borderId="9" xfId="0" applyFont="1" applyFill="1" applyBorder="1"/>
    <xf numFmtId="0" fontId="13" fillId="3" borderId="4" xfId="0" applyFont="1" applyFill="1" applyBorder="1" applyAlignment="1">
      <alignment horizontal="left"/>
    </xf>
    <xf numFmtId="0" fontId="13" fillId="3" borderId="5" xfId="0" applyFont="1" applyFill="1" applyBorder="1" applyAlignment="1">
      <alignment horizontal="left"/>
    </xf>
    <xf numFmtId="0" fontId="13" fillId="3" borderId="4" xfId="0" applyFont="1" applyFill="1" applyBorder="1"/>
    <xf numFmtId="0" fontId="14" fillId="3" borderId="0" xfId="0" applyFont="1" applyFill="1" applyBorder="1" applyAlignment="1">
      <alignment vertical="center"/>
    </xf>
    <xf numFmtId="166" fontId="13" fillId="3" borderId="0" xfId="13" applyNumberFormat="1" applyFont="1" applyFill="1" applyBorder="1" applyAlignment="1">
      <alignment horizontal="right" vertical="center"/>
    </xf>
    <xf numFmtId="166" fontId="13" fillId="3" borderId="0" xfId="0" applyNumberFormat="1" applyFont="1" applyFill="1" applyBorder="1" applyAlignment="1">
      <alignment vertical="center"/>
    </xf>
    <xf numFmtId="166" fontId="13" fillId="3" borderId="0" xfId="13" quotePrefix="1" applyNumberFormat="1" applyFont="1" applyFill="1" applyBorder="1" applyAlignment="1">
      <alignment horizontal="right" vertical="center" indent="2"/>
    </xf>
    <xf numFmtId="0" fontId="13" fillId="3" borderId="5" xfId="0" applyFont="1" applyFill="1" applyBorder="1"/>
    <xf numFmtId="178" fontId="13" fillId="3" borderId="0" xfId="0" applyNumberFormat="1" applyFont="1" applyFill="1"/>
    <xf numFmtId="166" fontId="13" fillId="3" borderId="0" xfId="0" applyNumberFormat="1" applyFont="1" applyFill="1"/>
    <xf numFmtId="177" fontId="13" fillId="3" borderId="0" xfId="0" applyNumberFormat="1" applyFont="1" applyFill="1"/>
    <xf numFmtId="0" fontId="13" fillId="3" borderId="8" xfId="0" applyFont="1" applyFill="1" applyBorder="1" applyAlignment="1">
      <alignment horizontal="left" vertical="center"/>
    </xf>
    <xf numFmtId="171" fontId="23" fillId="3" borderId="0" xfId="0" applyNumberFormat="1" applyFont="1" applyFill="1"/>
    <xf numFmtId="167" fontId="13" fillId="3" borderId="0" xfId="9" applyNumberFormat="1" applyFont="1" applyFill="1"/>
    <xf numFmtId="167" fontId="30" fillId="3" borderId="0" xfId="9" applyNumberFormat="1" applyFont="1" applyFill="1"/>
    <xf numFmtId="0" fontId="13" fillId="3" borderId="7" xfId="0" applyFont="1" applyFill="1" applyBorder="1" applyAlignment="1">
      <alignment horizontal="left" vertical="center"/>
    </xf>
    <xf numFmtId="168" fontId="12" fillId="3" borderId="7" xfId="4" applyNumberFormat="1" applyFont="1" applyFill="1" applyBorder="1" applyAlignment="1">
      <alignment vertical="center"/>
    </xf>
    <xf numFmtId="166" fontId="13" fillId="3" borderId="0" xfId="0" quotePrefix="1" applyNumberFormat="1" applyFont="1" applyFill="1" applyAlignment="1" applyProtection="1">
      <alignment horizontal="left" vertical="center"/>
    </xf>
    <xf numFmtId="165" fontId="13" fillId="3" borderId="0" xfId="9" applyFont="1" applyFill="1"/>
    <xf numFmtId="168" fontId="13" fillId="3" borderId="0" xfId="0" applyNumberFormat="1" applyFont="1" applyFill="1"/>
    <xf numFmtId="0" fontId="13" fillId="3" borderId="7" xfId="0" applyFont="1" applyFill="1" applyBorder="1" applyAlignment="1"/>
    <xf numFmtId="167" fontId="13" fillId="3" borderId="7" xfId="9" applyNumberFormat="1" applyFont="1" applyFill="1" applyBorder="1"/>
    <xf numFmtId="0" fontId="13" fillId="3" borderId="0" xfId="0" applyFont="1" applyFill="1" applyBorder="1" applyAlignment="1"/>
    <xf numFmtId="167" fontId="13" fillId="3" borderId="0" xfId="9" applyNumberFormat="1" applyFont="1" applyFill="1" applyBorder="1"/>
    <xf numFmtId="0" fontId="13" fillId="3" borderId="0" xfId="0" applyFont="1" applyFill="1" applyBorder="1" applyAlignment="1">
      <alignment vertical="justify"/>
    </xf>
    <xf numFmtId="0" fontId="13" fillId="3" borderId="0" xfId="0" applyFont="1" applyFill="1" applyAlignment="1">
      <alignment horizontal="left" vertical="justify"/>
    </xf>
    <xf numFmtId="167" fontId="13" fillId="3" borderId="0" xfId="9" applyNumberFormat="1" applyFont="1" applyFill="1" applyAlignment="1">
      <alignment vertical="center"/>
    </xf>
    <xf numFmtId="164" fontId="21" fillId="3" borderId="0" xfId="39" applyNumberFormat="1" applyFont="1" applyFill="1" applyBorder="1" applyAlignment="1">
      <alignment vertical="center"/>
    </xf>
    <xf numFmtId="0" fontId="13" fillId="3" borderId="4" xfId="0" applyFont="1" applyFill="1" applyBorder="1" applyAlignment="1">
      <alignment vertical="center"/>
    </xf>
    <xf numFmtId="0" fontId="51" fillId="3" borderId="0" xfId="0" applyFont="1" applyFill="1" applyBorder="1" applyAlignment="1">
      <alignment horizontal="left" vertical="center" indent="2"/>
    </xf>
    <xf numFmtId="165" fontId="13" fillId="3" borderId="0" xfId="9" applyFont="1" applyFill="1" applyAlignment="1">
      <alignment vertical="center"/>
    </xf>
    <xf numFmtId="168" fontId="13" fillId="3" borderId="0" xfId="0" applyNumberFormat="1" applyFont="1" applyFill="1" applyBorder="1" applyAlignment="1">
      <alignment horizontal="left" vertical="center"/>
    </xf>
    <xf numFmtId="164" fontId="13" fillId="3" borderId="0" xfId="0" applyNumberFormat="1" applyFont="1" applyFill="1"/>
    <xf numFmtId="0" fontId="23" fillId="3" borderId="8" xfId="0" applyFont="1" applyFill="1" applyBorder="1" applyAlignment="1">
      <alignment horizontal="left" vertical="center"/>
    </xf>
    <xf numFmtId="0" fontId="13" fillId="3" borderId="0" xfId="0" applyFont="1" applyFill="1" applyBorder="1" applyAlignment="1">
      <alignment horizontal="left" vertical="center" indent="2"/>
    </xf>
    <xf numFmtId="0" fontId="14" fillId="3" borderId="0" xfId="0" applyFont="1" applyFill="1" applyAlignment="1"/>
    <xf numFmtId="0" fontId="21" fillId="3" borderId="0" xfId="0" applyFont="1" applyFill="1" applyBorder="1" applyAlignment="1">
      <alignment horizontal="left" vertical="center" wrapText="1"/>
    </xf>
    <xf numFmtId="0" fontId="13" fillId="3" borderId="7" xfId="0" applyFont="1" applyFill="1" applyBorder="1" applyAlignment="1">
      <alignment horizontal="left"/>
    </xf>
    <xf numFmtId="0" fontId="13" fillId="3" borderId="7" xfId="0" applyFont="1" applyFill="1" applyBorder="1" applyAlignment="1">
      <alignment vertical="justify"/>
    </xf>
    <xf numFmtId="0" fontId="23" fillId="3" borderId="8" xfId="0" applyFont="1" applyFill="1" applyBorder="1" applyAlignment="1">
      <alignment horizontal="left" vertical="center" wrapText="1"/>
    </xf>
    <xf numFmtId="164" fontId="23" fillId="3" borderId="0" xfId="0" applyNumberFormat="1" applyFont="1" applyFill="1" applyBorder="1" applyAlignment="1">
      <alignment vertical="center"/>
    </xf>
    <xf numFmtId="167" fontId="23" fillId="3" borderId="0" xfId="19" applyNumberFormat="1" applyFont="1" applyFill="1" applyBorder="1" applyAlignment="1">
      <alignment vertical="center"/>
    </xf>
    <xf numFmtId="167" fontId="13" fillId="3" borderId="0" xfId="19" applyNumberFormat="1" applyFont="1" applyFill="1" applyBorder="1" applyAlignment="1">
      <alignment vertical="center"/>
    </xf>
    <xf numFmtId="168" fontId="13" fillId="3" borderId="0" xfId="0" applyNumberFormat="1" applyFont="1" applyFill="1" applyBorder="1" applyAlignment="1">
      <alignment vertical="center"/>
    </xf>
    <xf numFmtId="0" fontId="23" fillId="3" borderId="8" xfId="0" applyFont="1" applyFill="1" applyBorder="1" applyAlignment="1">
      <alignment vertical="center"/>
    </xf>
    <xf numFmtId="167" fontId="23" fillId="3" borderId="0" xfId="13" quotePrefix="1" applyNumberFormat="1" applyFont="1" applyFill="1" applyBorder="1" applyAlignment="1">
      <alignment horizontal="center" vertical="center"/>
    </xf>
    <xf numFmtId="167" fontId="13" fillId="3" borderId="0" xfId="13" quotePrefix="1" applyNumberFormat="1" applyFont="1" applyFill="1" applyBorder="1" applyAlignment="1">
      <alignment horizontal="center" vertical="center"/>
    </xf>
    <xf numFmtId="0" fontId="13" fillId="3" borderId="0" xfId="0" applyFont="1" applyFill="1" applyBorder="1" applyAlignment="1">
      <alignment horizontal="left" vertical="center" indent="3"/>
    </xf>
    <xf numFmtId="0" fontId="13" fillId="3" borderId="0" xfId="35" applyFont="1" applyFill="1"/>
    <xf numFmtId="0" fontId="51" fillId="3" borderId="0" xfId="35" applyFont="1" applyFill="1"/>
    <xf numFmtId="0" fontId="14" fillId="3" borderId="0" xfId="35" applyFont="1" applyFill="1" applyAlignment="1"/>
    <xf numFmtId="0" fontId="21" fillId="3" borderId="0" xfId="35" applyFont="1" applyFill="1" applyBorder="1" applyAlignment="1">
      <alignment horizontal="left" vertical="center" wrapText="1"/>
    </xf>
    <xf numFmtId="0" fontId="21" fillId="3" borderId="0" xfId="35" applyFont="1" applyFill="1" applyBorder="1" applyAlignment="1">
      <alignment vertical="center" wrapText="1"/>
    </xf>
    <xf numFmtId="0" fontId="13" fillId="3" borderId="0" xfId="35" applyFont="1" applyFill="1" applyAlignment="1">
      <alignment horizontal="left" vertical="center"/>
    </xf>
    <xf numFmtId="0" fontId="13" fillId="3" borderId="0" xfId="35" applyFont="1" applyFill="1" applyAlignment="1">
      <alignment vertical="center"/>
    </xf>
    <xf numFmtId="0" fontId="13" fillId="3" borderId="0" xfId="35" applyFont="1" applyFill="1" applyAlignment="1">
      <alignment vertical="justify"/>
    </xf>
    <xf numFmtId="0" fontId="23" fillId="3" borderId="4" xfId="35" applyFont="1" applyFill="1" applyBorder="1" applyAlignment="1">
      <alignment horizontal="left"/>
    </xf>
    <xf numFmtId="0" fontId="23" fillId="3" borderId="8" xfId="35" applyFont="1" applyFill="1" applyBorder="1" applyAlignment="1">
      <alignment vertical="center" wrapText="1"/>
    </xf>
    <xf numFmtId="0" fontId="23" fillId="3" borderId="0" xfId="35" applyFont="1" applyFill="1"/>
    <xf numFmtId="0" fontId="13" fillId="3" borderId="4" xfId="35" applyFont="1" applyFill="1" applyBorder="1"/>
    <xf numFmtId="0" fontId="13" fillId="3" borderId="0" xfId="35" applyFont="1" applyFill="1" applyBorder="1"/>
    <xf numFmtId="0" fontId="23" fillId="3" borderId="0" xfId="35" applyFont="1" applyFill="1" applyBorder="1" applyAlignment="1">
      <alignment vertical="center"/>
    </xf>
    <xf numFmtId="0" fontId="50" fillId="3" borderId="0" xfId="35" applyFont="1" applyFill="1" applyBorder="1" applyAlignment="1">
      <alignment vertical="center"/>
    </xf>
    <xf numFmtId="167" fontId="13" fillId="3" borderId="0" xfId="35" applyNumberFormat="1" applyFont="1" applyFill="1"/>
    <xf numFmtId="171" fontId="13" fillId="3" borderId="0" xfId="35" applyNumberFormat="1" applyFont="1" applyFill="1"/>
    <xf numFmtId="0" fontId="13" fillId="3" borderId="0" xfId="35" applyFont="1" applyFill="1" applyBorder="1" applyAlignment="1">
      <alignment vertical="center"/>
    </xf>
    <xf numFmtId="0" fontId="51" fillId="3" borderId="0" xfId="35" applyFont="1" applyFill="1" applyBorder="1" applyAlignment="1">
      <alignment vertical="center"/>
    </xf>
    <xf numFmtId="167" fontId="13" fillId="3" borderId="0" xfId="20" applyNumberFormat="1" applyFont="1" applyFill="1" applyBorder="1" applyAlignment="1">
      <alignment vertical="center"/>
    </xf>
    <xf numFmtId="167" fontId="23" fillId="3" borderId="0" xfId="20" applyNumberFormat="1" applyFont="1" applyFill="1" applyBorder="1" applyAlignment="1">
      <alignment vertical="center"/>
    </xf>
    <xf numFmtId="0" fontId="13" fillId="3" borderId="5" xfId="35" applyFont="1" applyFill="1" applyBorder="1"/>
    <xf numFmtId="0" fontId="13" fillId="3" borderId="7" xfId="35" applyFont="1" applyFill="1" applyBorder="1"/>
    <xf numFmtId="164" fontId="13" fillId="3" borderId="0" xfId="35" applyNumberFormat="1" applyFont="1" applyFill="1"/>
    <xf numFmtId="166" fontId="13" fillId="3" borderId="0" xfId="35" quotePrefix="1" applyNumberFormat="1" applyFont="1" applyFill="1" applyAlignment="1" applyProtection="1">
      <alignment horizontal="left" vertical="center"/>
    </xf>
    <xf numFmtId="165" fontId="13" fillId="3" borderId="0" xfId="13" applyFont="1" applyFill="1"/>
    <xf numFmtId="0" fontId="13" fillId="3" borderId="0" xfId="35" applyNumberFormat="1" applyFont="1" applyFill="1"/>
    <xf numFmtId="0" fontId="13" fillId="3" borderId="0" xfId="35" applyFont="1" applyFill="1" applyAlignment="1">
      <alignment horizontal="left"/>
    </xf>
    <xf numFmtId="165" fontId="13" fillId="3" borderId="0" xfId="35" applyNumberFormat="1" applyFont="1" applyFill="1"/>
    <xf numFmtId="167" fontId="23" fillId="3" borderId="0" xfId="35" applyNumberFormat="1" applyFont="1" applyFill="1"/>
    <xf numFmtId="167" fontId="23" fillId="3" borderId="0" xfId="13" applyNumberFormat="1" applyFont="1" applyFill="1"/>
    <xf numFmtId="173" fontId="13" fillId="3" borderId="0" xfId="9" applyNumberFormat="1" applyFont="1" applyFill="1"/>
    <xf numFmtId="173" fontId="13" fillId="3" borderId="0" xfId="0" applyNumberFormat="1" applyFont="1" applyFill="1"/>
    <xf numFmtId="172" fontId="13" fillId="3" borderId="0" xfId="9" applyNumberFormat="1" applyFont="1" applyFill="1"/>
    <xf numFmtId="0" fontId="12" fillId="3" borderId="0" xfId="39" applyFont="1" applyFill="1" applyBorder="1" applyAlignment="1" applyProtection="1">
      <alignment horizontal="left" vertical="center"/>
      <protection locked="0"/>
    </xf>
    <xf numFmtId="0" fontId="50" fillId="3" borderId="0" xfId="39" applyFont="1" applyFill="1" applyBorder="1" applyAlignment="1" applyProtection="1">
      <alignment horizontal="left" vertical="center"/>
      <protection locked="0"/>
    </xf>
    <xf numFmtId="0" fontId="14" fillId="3" borderId="0" xfId="39" applyFont="1" applyFill="1" applyBorder="1" applyAlignment="1" applyProtection="1">
      <alignment horizontal="left" vertical="center"/>
      <protection locked="0"/>
    </xf>
    <xf numFmtId="167" fontId="23" fillId="3" borderId="0" xfId="9" applyNumberFormat="1" applyFont="1" applyFill="1" applyBorder="1" applyAlignment="1">
      <alignment vertical="center"/>
    </xf>
    <xf numFmtId="167" fontId="13" fillId="3" borderId="0" xfId="9" applyNumberFormat="1" applyFont="1" applyFill="1" applyBorder="1" applyAlignment="1">
      <alignment vertical="center"/>
    </xf>
    <xf numFmtId="166" fontId="13" fillId="3" borderId="0" xfId="9" applyNumberFormat="1" applyFont="1" applyFill="1" applyBorder="1" applyAlignment="1">
      <alignment horizontal="right" vertical="center"/>
    </xf>
    <xf numFmtId="172" fontId="13" fillId="3" borderId="0" xfId="9" applyNumberFormat="1" applyFont="1" applyFill="1" applyBorder="1" applyAlignment="1">
      <alignment vertical="center"/>
    </xf>
    <xf numFmtId="170" fontId="13" fillId="3" borderId="0" xfId="0" applyNumberFormat="1" applyFont="1" applyFill="1" applyBorder="1" applyAlignment="1">
      <alignment vertical="center"/>
    </xf>
    <xf numFmtId="167" fontId="13" fillId="3" borderId="7" xfId="9" applyNumberFormat="1" applyFont="1" applyFill="1" applyBorder="1" applyAlignment="1">
      <alignment vertical="center"/>
    </xf>
    <xf numFmtId="171" fontId="13" fillId="3" borderId="0" xfId="0" applyNumberFormat="1" applyFont="1" applyFill="1" applyBorder="1" applyAlignment="1">
      <alignment vertical="center"/>
    </xf>
    <xf numFmtId="0" fontId="14" fillId="3" borderId="0" xfId="0" applyFont="1" applyFill="1" applyBorder="1" applyAlignment="1">
      <alignment horizontal="left" vertical="center" wrapText="1"/>
    </xf>
    <xf numFmtId="167" fontId="13" fillId="3" borderId="0" xfId="0" applyNumberFormat="1" applyFont="1" applyFill="1" applyBorder="1" applyAlignment="1">
      <alignment vertical="center"/>
    </xf>
    <xf numFmtId="0" fontId="12" fillId="3" borderId="0" xfId="0" applyFont="1" applyFill="1" applyBorder="1" applyAlignment="1">
      <alignment horizontal="center" vertical="center"/>
    </xf>
    <xf numFmtId="167" fontId="13" fillId="3" borderId="0" xfId="18" applyNumberFormat="1" applyFont="1" applyFill="1" applyBorder="1" applyAlignment="1">
      <alignment horizontal="right" vertical="center" indent="1"/>
    </xf>
    <xf numFmtId="0" fontId="12" fillId="3" borderId="0" xfId="0" applyFont="1" applyFill="1" applyBorder="1" applyAlignment="1">
      <alignment horizontal="right" vertical="center" indent="1"/>
    </xf>
    <xf numFmtId="168" fontId="12" fillId="3" borderId="0" xfId="0" applyNumberFormat="1" applyFont="1" applyFill="1" applyBorder="1" applyAlignment="1">
      <alignment horizontal="right" vertical="center" indent="1"/>
    </xf>
    <xf numFmtId="0" fontId="12" fillId="3" borderId="1" xfId="0" applyFont="1" applyFill="1" applyBorder="1" applyAlignment="1">
      <alignment vertical="center"/>
    </xf>
    <xf numFmtId="0" fontId="23" fillId="3" borderId="2" xfId="0" applyFont="1" applyFill="1" applyBorder="1" applyAlignment="1">
      <alignment vertical="center"/>
    </xf>
    <xf numFmtId="0" fontId="51" fillId="3" borderId="0" xfId="0" applyFont="1" applyFill="1" applyBorder="1" applyAlignment="1">
      <alignment horizontal="left" vertical="center" indent="1"/>
    </xf>
    <xf numFmtId="167" fontId="13" fillId="3" borderId="0" xfId="2" applyNumberFormat="1" applyFont="1" applyFill="1" applyBorder="1" applyAlignment="1">
      <alignment horizontal="right" vertical="center"/>
    </xf>
    <xf numFmtId="0" fontId="12" fillId="3" borderId="0" xfId="0" applyFont="1" applyFill="1" applyBorder="1" applyAlignment="1">
      <alignment horizontal="right" vertical="center"/>
    </xf>
    <xf numFmtId="0" fontId="54" fillId="3" borderId="0" xfId="0" applyFont="1" applyFill="1" applyBorder="1" applyAlignment="1">
      <alignment horizontal="left" vertical="center" indent="1"/>
    </xf>
    <xf numFmtId="0" fontId="53" fillId="3" borderId="0" xfId="0" applyFont="1" applyFill="1" applyBorder="1" applyAlignment="1">
      <alignment horizontal="left" vertical="center" indent="1"/>
    </xf>
    <xf numFmtId="167" fontId="23" fillId="3" borderId="0" xfId="2" applyNumberFormat="1" applyFont="1" applyFill="1" applyBorder="1" applyAlignment="1">
      <alignment horizontal="right" vertical="center"/>
    </xf>
    <xf numFmtId="0" fontId="12" fillId="3" borderId="0" xfId="35" applyFont="1" applyFill="1" applyBorder="1" applyAlignment="1">
      <alignment vertical="center"/>
    </xf>
    <xf numFmtId="167" fontId="13" fillId="3" borderId="0" xfId="7" applyNumberFormat="1" applyFont="1" applyFill="1" applyBorder="1" applyAlignment="1">
      <alignment horizontal="right" vertical="center"/>
    </xf>
    <xf numFmtId="0" fontId="23" fillId="3" borderId="2" xfId="35" applyFont="1" applyFill="1" applyBorder="1" applyAlignment="1">
      <alignment vertical="center"/>
    </xf>
    <xf numFmtId="167" fontId="13" fillId="3" borderId="0" xfId="7" applyNumberFormat="1" applyFont="1" applyFill="1" applyBorder="1" applyAlignment="1">
      <alignment horizontal="center" vertical="center"/>
    </xf>
    <xf numFmtId="0" fontId="12" fillId="3" borderId="0" xfId="35" applyFont="1" applyFill="1" applyBorder="1" applyAlignment="1">
      <alignment horizontal="left" vertical="center"/>
    </xf>
    <xf numFmtId="166" fontId="13" fillId="3" borderId="0" xfId="7" applyNumberFormat="1" applyFont="1" applyFill="1" applyBorder="1" applyAlignment="1">
      <alignment horizontal="right" vertical="center" indent="1"/>
    </xf>
    <xf numFmtId="167" fontId="13" fillId="3" borderId="0" xfId="7" applyNumberFormat="1" applyFont="1" applyFill="1" applyBorder="1" applyAlignment="1">
      <alignment horizontal="right" vertical="center" indent="1"/>
    </xf>
    <xf numFmtId="0" fontId="12" fillId="3" borderId="0" xfId="35" applyFont="1" applyFill="1" applyBorder="1" applyAlignment="1">
      <alignment horizontal="right" vertical="center" indent="1"/>
    </xf>
    <xf numFmtId="0" fontId="13" fillId="3" borderId="1" xfId="35" applyFont="1" applyFill="1" applyBorder="1" applyAlignment="1">
      <alignment vertical="center"/>
    </xf>
    <xf numFmtId="0" fontId="51" fillId="3" borderId="0" xfId="35" applyFont="1" applyFill="1" applyBorder="1" applyAlignment="1">
      <alignment horizontal="left" vertical="center"/>
    </xf>
    <xf numFmtId="0" fontId="12" fillId="3" borderId="0" xfId="28" applyFont="1" applyFill="1" applyBorder="1" applyAlignment="1">
      <alignment vertical="center"/>
    </xf>
    <xf numFmtId="0" fontId="23" fillId="3" borderId="2" xfId="28" applyFont="1" applyFill="1" applyBorder="1" applyAlignment="1">
      <alignment horizontal="left" vertical="center"/>
    </xf>
    <xf numFmtId="0" fontId="12" fillId="3" borderId="0" xfId="28" applyFont="1" applyFill="1" applyBorder="1" applyAlignment="1">
      <alignment horizontal="center" vertical="center"/>
    </xf>
    <xf numFmtId="0" fontId="12" fillId="3" borderId="0" xfId="28" applyFont="1" applyFill="1" applyBorder="1" applyAlignment="1">
      <alignment horizontal="left" vertical="center"/>
    </xf>
    <xf numFmtId="166" fontId="13" fillId="3" borderId="0" xfId="2" applyNumberFormat="1" applyFont="1" applyFill="1" applyBorder="1" applyAlignment="1">
      <alignment horizontal="right" vertical="center" indent="1"/>
    </xf>
    <xf numFmtId="0" fontId="13" fillId="3" borderId="1" xfId="28" applyFont="1" applyFill="1" applyBorder="1" applyAlignment="1">
      <alignment vertical="center"/>
    </xf>
    <xf numFmtId="0" fontId="12" fillId="3" borderId="0" xfId="33" applyFont="1" applyFill="1" applyBorder="1" applyAlignment="1">
      <alignment vertical="center"/>
    </xf>
    <xf numFmtId="0" fontId="51" fillId="3" borderId="0" xfId="33" applyFont="1" applyFill="1" applyBorder="1" applyAlignment="1">
      <alignment vertical="center"/>
    </xf>
    <xf numFmtId="0" fontId="50" fillId="3" borderId="2" xfId="33" applyFont="1" applyFill="1" applyBorder="1" applyAlignment="1">
      <alignment vertical="center"/>
    </xf>
    <xf numFmtId="0" fontId="23" fillId="3" borderId="2" xfId="33" applyFont="1" applyFill="1" applyBorder="1" applyAlignment="1">
      <alignment vertical="center"/>
    </xf>
    <xf numFmtId="0" fontId="12" fillId="3" borderId="0" xfId="33" applyFont="1" applyFill="1" applyBorder="1" applyAlignment="1">
      <alignment horizontal="center" vertical="center"/>
    </xf>
    <xf numFmtId="0" fontId="50" fillId="3" borderId="0" xfId="33" applyFont="1" applyFill="1" applyBorder="1" applyAlignment="1">
      <alignment vertical="center"/>
    </xf>
    <xf numFmtId="0" fontId="23" fillId="3" borderId="0" xfId="33" applyFont="1" applyFill="1" applyBorder="1" applyAlignment="1">
      <alignment vertical="center"/>
    </xf>
    <xf numFmtId="0" fontId="12" fillId="3" borderId="0" xfId="33" applyFont="1" applyFill="1" applyBorder="1" applyAlignment="1">
      <alignment horizontal="right" vertical="center" indent="1"/>
    </xf>
    <xf numFmtId="0" fontId="12" fillId="3" borderId="0" xfId="33" applyFont="1" applyFill="1" applyBorder="1" applyAlignment="1">
      <alignment horizontal="left" vertical="center"/>
    </xf>
    <xf numFmtId="173" fontId="13" fillId="3" borderId="0" xfId="2" applyNumberFormat="1" applyFont="1" applyFill="1" applyBorder="1" applyAlignment="1">
      <alignment horizontal="right" vertical="center" indent="1"/>
    </xf>
    <xf numFmtId="0" fontId="13" fillId="3" borderId="1" xfId="33" applyFont="1" applyFill="1" applyBorder="1" applyAlignment="1">
      <alignment vertical="center"/>
    </xf>
    <xf numFmtId="166" fontId="12" fillId="3" borderId="0" xfId="22" applyNumberFormat="1" applyFont="1" applyFill="1" applyBorder="1" applyAlignment="1">
      <alignment vertical="center"/>
    </xf>
    <xf numFmtId="0" fontId="12" fillId="3" borderId="0" xfId="22" applyNumberFormat="1" applyFont="1" applyFill="1" applyBorder="1" applyAlignment="1">
      <alignment vertical="center"/>
    </xf>
    <xf numFmtId="0" fontId="23" fillId="3" borderId="2" xfId="22" applyNumberFormat="1" applyFont="1" applyFill="1" applyBorder="1" applyAlignment="1">
      <alignment vertical="center"/>
    </xf>
    <xf numFmtId="166" fontId="12" fillId="3" borderId="0" xfId="22" applyNumberFormat="1" applyFont="1" applyFill="1" applyBorder="1" applyAlignment="1">
      <alignment horizontal="center" vertical="center"/>
    </xf>
    <xf numFmtId="166" fontId="12" fillId="3" borderId="6" xfId="22" applyNumberFormat="1" applyFont="1" applyFill="1" applyBorder="1" applyAlignment="1">
      <alignment vertical="center"/>
    </xf>
    <xf numFmtId="0" fontId="50" fillId="3" borderId="0" xfId="22" applyNumberFormat="1" applyFont="1" applyFill="1" applyBorder="1" applyAlignment="1">
      <alignment vertical="center"/>
    </xf>
    <xf numFmtId="0" fontId="23" fillId="3" borderId="0" xfId="22" applyNumberFormat="1" applyFont="1" applyFill="1" applyBorder="1" applyAlignment="1">
      <alignment vertical="center"/>
    </xf>
    <xf numFmtId="0" fontId="51" fillId="3" borderId="0" xfId="22" applyNumberFormat="1" applyFont="1" applyFill="1" applyBorder="1" applyAlignment="1">
      <alignment horizontal="left" vertical="center" indent="2"/>
    </xf>
    <xf numFmtId="0" fontId="12" fillId="3" borderId="0" xfId="22" applyNumberFormat="1" applyFont="1" applyFill="1" applyBorder="1" applyAlignment="1">
      <alignment horizontal="left" vertical="center"/>
    </xf>
    <xf numFmtId="167" fontId="13" fillId="3" borderId="0" xfId="4" applyNumberFormat="1" applyFont="1" applyFill="1" applyBorder="1" applyAlignment="1">
      <alignment vertical="center"/>
    </xf>
    <xf numFmtId="0" fontId="51" fillId="3" borderId="0" xfId="22" applyNumberFormat="1" applyFont="1" applyFill="1" applyBorder="1" applyAlignment="1">
      <alignment vertical="center"/>
    </xf>
    <xf numFmtId="167" fontId="13" fillId="3" borderId="0" xfId="4" applyNumberFormat="1" applyFont="1" applyFill="1" applyBorder="1" applyAlignment="1">
      <alignment horizontal="right" vertical="center"/>
    </xf>
    <xf numFmtId="0" fontId="13" fillId="3" borderId="1" xfId="22" applyNumberFormat="1" applyFont="1" applyFill="1" applyBorder="1" applyAlignment="1">
      <alignment vertical="center"/>
    </xf>
    <xf numFmtId="166" fontId="12" fillId="3" borderId="1" xfId="22" applyNumberFormat="1" applyFont="1" applyFill="1" applyBorder="1" applyAlignment="1">
      <alignment vertical="center"/>
    </xf>
    <xf numFmtId="175" fontId="12" fillId="3" borderId="0" xfId="30" applyFont="1" applyFill="1" applyBorder="1" applyAlignment="1">
      <alignment vertical="center"/>
    </xf>
    <xf numFmtId="0" fontId="12" fillId="3" borderId="0" xfId="30" applyNumberFormat="1" applyFont="1" applyFill="1" applyBorder="1" applyAlignment="1">
      <alignment vertical="center"/>
    </xf>
    <xf numFmtId="0" fontId="14" fillId="3" borderId="2" xfId="34" applyFont="1" applyFill="1" applyBorder="1" applyAlignment="1">
      <alignment vertical="center"/>
    </xf>
    <xf numFmtId="0" fontId="50" fillId="3" borderId="0" xfId="34" applyFont="1" applyFill="1" applyBorder="1" applyAlignment="1">
      <alignment vertical="center"/>
    </xf>
    <xf numFmtId="0" fontId="23" fillId="3" borderId="0" xfId="34" applyFont="1" applyFill="1" applyBorder="1" applyAlignment="1">
      <alignment vertical="center" wrapText="1"/>
    </xf>
    <xf numFmtId="167" fontId="23" fillId="3" borderId="0" xfId="12" applyNumberFormat="1" applyFont="1" applyFill="1" applyBorder="1" applyAlignment="1">
      <alignment horizontal="center" vertical="center"/>
    </xf>
    <xf numFmtId="175" fontId="14" fillId="3" borderId="0" xfId="30" applyFont="1" applyFill="1" applyBorder="1" applyAlignment="1">
      <alignment vertical="center"/>
    </xf>
    <xf numFmtId="0" fontId="51" fillId="3" borderId="0" xfId="34" applyFont="1" applyFill="1" applyBorder="1" applyAlignment="1">
      <alignment horizontal="left" vertical="center"/>
    </xf>
    <xf numFmtId="0" fontId="23" fillId="3" borderId="0" xfId="34" applyFont="1" applyFill="1" applyBorder="1" applyAlignment="1">
      <alignment horizontal="left" vertical="center" wrapText="1"/>
    </xf>
    <xf numFmtId="0" fontId="50" fillId="3" borderId="0" xfId="34" applyFont="1" applyFill="1" applyBorder="1" applyAlignment="1">
      <alignment horizontal="left" vertical="center" indent="1"/>
    </xf>
    <xf numFmtId="0" fontId="14" fillId="3" borderId="0" xfId="28" applyNumberFormat="1" applyFont="1" applyFill="1" applyBorder="1"/>
    <xf numFmtId="0" fontId="51" fillId="3" borderId="0" xfId="34" applyFont="1" applyFill="1" applyBorder="1" applyAlignment="1">
      <alignment horizontal="left" vertical="center" indent="2"/>
    </xf>
    <xf numFmtId="0" fontId="12" fillId="3" borderId="0" xfId="28" applyNumberFormat="1" applyFont="1" applyFill="1" applyBorder="1" applyAlignment="1">
      <alignment horizontal="left" indent="1"/>
    </xf>
    <xf numFmtId="167" fontId="13" fillId="3" borderId="0" xfId="12" applyNumberFormat="1" applyFont="1" applyFill="1" applyBorder="1" applyAlignment="1">
      <alignment horizontal="center" vertical="center"/>
    </xf>
    <xf numFmtId="176" fontId="12" fillId="3" borderId="0" xfId="30" applyNumberFormat="1" applyFont="1" applyFill="1" applyBorder="1" applyAlignment="1">
      <alignment vertical="center"/>
    </xf>
    <xf numFmtId="175" fontId="51" fillId="3" borderId="0" xfId="30" applyFont="1" applyFill="1" applyBorder="1" applyAlignment="1">
      <alignment vertical="center"/>
    </xf>
    <xf numFmtId="0" fontId="51" fillId="3" borderId="0" xfId="34" applyFont="1" applyFill="1" applyBorder="1" applyAlignment="1">
      <alignment vertical="center"/>
    </xf>
    <xf numFmtId="0" fontId="23" fillId="3" borderId="1" xfId="34" applyFont="1" applyFill="1" applyBorder="1" applyAlignment="1">
      <alignment horizontal="left" vertical="center" wrapText="1"/>
    </xf>
    <xf numFmtId="167" fontId="23" fillId="3" borderId="1" xfId="12" applyNumberFormat="1" applyFont="1" applyFill="1" applyBorder="1" applyAlignment="1">
      <alignment horizontal="center" vertical="center"/>
    </xf>
    <xf numFmtId="0" fontId="12" fillId="3" borderId="0" xfId="34" applyFont="1" applyFill="1" applyBorder="1" applyAlignment="1">
      <alignment horizontal="left" vertical="center"/>
    </xf>
    <xf numFmtId="0" fontId="12" fillId="3" borderId="0" xfId="34" applyFont="1" applyFill="1" applyBorder="1" applyAlignment="1">
      <alignment vertical="center"/>
    </xf>
    <xf numFmtId="0" fontId="14" fillId="3" borderId="0" xfId="34" applyFont="1" applyFill="1" applyBorder="1" applyAlignment="1">
      <alignment vertical="center"/>
    </xf>
    <xf numFmtId="0" fontId="14" fillId="3" borderId="0" xfId="34" applyFont="1" applyFill="1" applyBorder="1" applyAlignment="1">
      <alignment horizontal="center" vertical="center"/>
    </xf>
    <xf numFmtId="167" fontId="23" fillId="3" borderId="0" xfId="12" applyNumberFormat="1" applyFont="1" applyFill="1" applyBorder="1" applyAlignment="1">
      <alignment horizontal="right" vertical="center" indent="1"/>
    </xf>
    <xf numFmtId="166" fontId="23" fillId="3" borderId="0" xfId="12" applyNumberFormat="1" applyFont="1" applyFill="1" applyBorder="1" applyAlignment="1">
      <alignment horizontal="right" vertical="center" indent="1"/>
    </xf>
    <xf numFmtId="167" fontId="13" fillId="3" borderId="0" xfId="12" applyNumberFormat="1" applyFont="1" applyFill="1" applyBorder="1" applyAlignment="1">
      <alignment horizontal="right" vertical="center" indent="1"/>
    </xf>
    <xf numFmtId="176" fontId="12" fillId="3" borderId="0" xfId="30" applyNumberFormat="1" applyFont="1" applyFill="1" applyBorder="1" applyAlignment="1">
      <alignment horizontal="right" vertical="center" indent="1"/>
    </xf>
    <xf numFmtId="0" fontId="12" fillId="3" borderId="0" xfId="24" applyFont="1" applyFill="1" applyBorder="1" applyAlignment="1">
      <alignment horizontal="center" vertical="center"/>
    </xf>
    <xf numFmtId="0" fontId="12" fillId="3" borderId="0" xfId="24" applyFont="1" applyFill="1" applyBorder="1" applyAlignment="1">
      <alignment vertical="center"/>
    </xf>
    <xf numFmtId="0" fontId="21" fillId="3" borderId="0" xfId="24" applyFont="1" applyFill="1" applyBorder="1" applyAlignment="1">
      <alignment horizontal="left" vertical="center" wrapText="1"/>
    </xf>
    <xf numFmtId="0" fontId="14" fillId="3" borderId="2" xfId="24" applyFont="1" applyFill="1" applyBorder="1" applyAlignment="1">
      <alignment horizontal="left" vertical="center"/>
    </xf>
    <xf numFmtId="0" fontId="14" fillId="3" borderId="0" xfId="24" applyFont="1" applyFill="1" applyBorder="1" applyAlignment="1">
      <alignment vertical="center"/>
    </xf>
    <xf numFmtId="0" fontId="50" fillId="3" borderId="0" xfId="24" applyFont="1" applyFill="1" applyBorder="1" applyAlignment="1">
      <alignment vertical="center"/>
    </xf>
    <xf numFmtId="0" fontId="14" fillId="3" borderId="0" xfId="22" applyNumberFormat="1" applyFont="1" applyFill="1" applyBorder="1" applyAlignment="1">
      <alignment vertical="center"/>
    </xf>
    <xf numFmtId="169" fontId="14" fillId="3" borderId="0" xfId="17" applyNumberFormat="1" applyFont="1" applyFill="1" applyBorder="1" applyAlignment="1">
      <alignment horizontal="right" vertical="center"/>
    </xf>
    <xf numFmtId="0" fontId="51" fillId="3" borderId="0" xfId="24" applyFont="1" applyFill="1" applyBorder="1" applyAlignment="1">
      <alignment vertical="center"/>
    </xf>
    <xf numFmtId="169" fontId="12" fillId="3" borderId="0" xfId="17" applyNumberFormat="1" applyFont="1" applyFill="1" applyBorder="1" applyAlignment="1">
      <alignment horizontal="right" vertical="center"/>
    </xf>
    <xf numFmtId="0" fontId="51" fillId="3" borderId="0" xfId="24" applyFont="1" applyFill="1" applyBorder="1" applyAlignment="1">
      <alignment horizontal="left" vertical="center" indent="2"/>
    </xf>
    <xf numFmtId="169" fontId="12" fillId="3" borderId="0" xfId="17" applyNumberFormat="1" applyFont="1" applyFill="1" applyBorder="1" applyAlignment="1">
      <alignment horizontal="center" vertical="center"/>
    </xf>
    <xf numFmtId="0" fontId="12" fillId="3" borderId="1" xfId="24" applyFont="1" applyFill="1" applyBorder="1" applyAlignment="1">
      <alignment vertical="center"/>
    </xf>
    <xf numFmtId="0" fontId="12" fillId="3" borderId="0" xfId="24" applyFont="1" applyFill="1" applyBorder="1" applyAlignment="1">
      <alignment horizontal="left" vertical="center"/>
    </xf>
    <xf numFmtId="0" fontId="51" fillId="3" borderId="0" xfId="24" applyFont="1" applyFill="1" applyBorder="1" applyAlignment="1">
      <alignment horizontal="left" vertical="center"/>
    </xf>
    <xf numFmtId="0" fontId="14" fillId="3" borderId="2" xfId="24" applyFont="1" applyFill="1" applyBorder="1" applyAlignment="1">
      <alignment vertical="center"/>
    </xf>
    <xf numFmtId="0" fontId="14" fillId="3" borderId="0" xfId="24" applyFont="1" applyFill="1" applyBorder="1" applyAlignment="1">
      <alignment vertical="center" wrapText="1"/>
    </xf>
    <xf numFmtId="165" fontId="12" fillId="3" borderId="0" xfId="24" applyNumberFormat="1" applyFont="1" applyFill="1" applyBorder="1" applyAlignment="1">
      <alignment horizontal="center" vertical="center"/>
    </xf>
    <xf numFmtId="167" fontId="12" fillId="3" borderId="0" xfId="24" applyNumberFormat="1" applyFont="1" applyFill="1" applyBorder="1" applyAlignment="1">
      <alignment vertical="center"/>
    </xf>
    <xf numFmtId="170" fontId="12" fillId="3" borderId="0" xfId="24" applyNumberFormat="1" applyFont="1" applyFill="1" applyBorder="1" applyAlignment="1">
      <alignment vertical="center"/>
    </xf>
    <xf numFmtId="169" fontId="12" fillId="3" borderId="1" xfId="17" applyNumberFormat="1" applyFont="1" applyFill="1" applyBorder="1" applyAlignment="1">
      <alignment horizontal="right" vertical="center"/>
    </xf>
    <xf numFmtId="0" fontId="13" fillId="3" borderId="0" xfId="24" applyFont="1" applyFill="1" applyBorder="1" applyAlignment="1" applyProtection="1">
      <alignment vertical="center"/>
    </xf>
    <xf numFmtId="0" fontId="50" fillId="3" borderId="0" xfId="24" applyFont="1" applyFill="1" applyBorder="1" applyAlignment="1">
      <alignment horizontal="left" vertical="center" indent="1"/>
    </xf>
    <xf numFmtId="0" fontId="51" fillId="3" borderId="0" xfId="24" applyFont="1" applyFill="1" applyBorder="1" applyAlignment="1">
      <alignment horizontal="left" vertical="center" indent="3"/>
    </xf>
    <xf numFmtId="3" fontId="12" fillId="3" borderId="0" xfId="17" applyNumberFormat="1" applyFont="1" applyFill="1" applyBorder="1" applyAlignment="1">
      <alignment horizontal="right" vertical="center"/>
    </xf>
    <xf numFmtId="3" fontId="12" fillId="3" borderId="0" xfId="17" applyNumberFormat="1" applyFont="1" applyFill="1" applyBorder="1" applyAlignment="1">
      <alignment horizontal="right" vertical="center" indent="1"/>
    </xf>
    <xf numFmtId="169" fontId="12" fillId="3" borderId="0" xfId="17" applyNumberFormat="1" applyFont="1" applyFill="1" applyBorder="1" applyAlignment="1">
      <alignment horizontal="right" vertical="center" indent="1"/>
    </xf>
    <xf numFmtId="0" fontId="50" fillId="3" borderId="0" xfId="24" applyFont="1" applyFill="1" applyBorder="1" applyAlignment="1">
      <alignment horizontal="left" vertical="center" indent="2"/>
    </xf>
    <xf numFmtId="169" fontId="14" fillId="3" borderId="0" xfId="17" applyNumberFormat="1" applyFont="1" applyFill="1" applyBorder="1" applyAlignment="1">
      <alignment horizontal="right" vertical="center" indent="1"/>
    </xf>
    <xf numFmtId="2" fontId="12" fillId="3" borderId="1" xfId="24" applyNumberFormat="1" applyFont="1" applyFill="1" applyBorder="1" applyAlignment="1">
      <alignment horizontal="right" vertical="center"/>
    </xf>
    <xf numFmtId="2" fontId="12" fillId="3" borderId="0" xfId="24" applyNumberFormat="1" applyFont="1" applyFill="1" applyBorder="1" applyAlignment="1">
      <alignment horizontal="right" vertical="center"/>
    </xf>
    <xf numFmtId="0" fontId="50" fillId="3" borderId="0" xfId="24" applyFont="1" applyFill="1" applyBorder="1" applyAlignment="1">
      <alignment horizontal="left" vertical="center" wrapText="1"/>
    </xf>
    <xf numFmtId="0" fontId="14" fillId="3" borderId="0" xfId="24" applyFont="1" applyFill="1" applyBorder="1" applyAlignment="1">
      <alignment horizontal="left" vertical="center" wrapText="1"/>
    </xf>
    <xf numFmtId="0" fontId="53" fillId="3" borderId="0" xfId="0" applyFont="1" applyFill="1" applyBorder="1" applyAlignment="1">
      <alignment horizontal="left" vertical="center"/>
    </xf>
    <xf numFmtId="0" fontId="21" fillId="3" borderId="0" xfId="39" applyFont="1" applyFill="1" applyBorder="1" applyAlignment="1">
      <alignment horizontal="left" vertical="center"/>
    </xf>
    <xf numFmtId="168" fontId="12" fillId="3" borderId="0" xfId="4" applyNumberFormat="1" applyFont="1" applyFill="1" applyBorder="1" applyAlignment="1">
      <alignment horizontal="center" vertical="center"/>
    </xf>
    <xf numFmtId="168" fontId="14" fillId="3" borderId="0" xfId="4" applyNumberFormat="1" applyFont="1" applyFill="1" applyBorder="1" applyAlignment="1">
      <alignment horizontal="center" vertical="center"/>
    </xf>
    <xf numFmtId="168" fontId="53" fillId="3" borderId="0" xfId="4" applyNumberFormat="1" applyFont="1" applyFill="1" applyBorder="1" applyAlignment="1">
      <alignment vertical="center"/>
    </xf>
    <xf numFmtId="167" fontId="13" fillId="3" borderId="0" xfId="18" applyNumberFormat="1" applyFont="1" applyFill="1" applyBorder="1" applyAlignment="1">
      <alignment vertical="center"/>
    </xf>
    <xf numFmtId="49" fontId="13" fillId="3" borderId="0" xfId="18" applyNumberFormat="1" applyFont="1" applyFill="1" applyBorder="1" applyAlignment="1">
      <alignment horizontal="right" vertical="center" indent="2"/>
    </xf>
    <xf numFmtId="167" fontId="13" fillId="3" borderId="0" xfId="2" applyNumberFormat="1" applyFont="1" applyFill="1" applyBorder="1" applyAlignment="1">
      <alignment vertical="center"/>
    </xf>
    <xf numFmtId="167" fontId="13" fillId="3" borderId="0" xfId="2" applyNumberFormat="1" applyFont="1" applyFill="1" applyBorder="1" applyAlignment="1">
      <alignment horizontal="center" vertical="center"/>
    </xf>
    <xf numFmtId="0" fontId="13" fillId="3" borderId="1" xfId="0" applyFont="1" applyFill="1" applyBorder="1" applyAlignment="1">
      <alignment vertical="center"/>
    </xf>
    <xf numFmtId="166" fontId="13" fillId="3" borderId="0" xfId="6" applyNumberFormat="1" applyFont="1" applyFill="1" applyBorder="1" applyAlignment="1">
      <alignment horizontal="right" vertical="center"/>
    </xf>
    <xf numFmtId="49" fontId="13" fillId="3" borderId="0" xfId="6" applyNumberFormat="1" applyFont="1" applyFill="1" applyBorder="1" applyAlignment="1">
      <alignment horizontal="right" vertical="center" indent="1"/>
    </xf>
    <xf numFmtId="167" fontId="13" fillId="3" borderId="0" xfId="6" applyNumberFormat="1" applyFont="1" applyFill="1" applyBorder="1" applyAlignment="1">
      <alignment horizontal="right" vertical="center"/>
    </xf>
    <xf numFmtId="167" fontId="13" fillId="3" borderId="0" xfId="6" applyNumberFormat="1" applyFont="1" applyFill="1" applyBorder="1" applyAlignment="1">
      <alignment vertical="center"/>
    </xf>
    <xf numFmtId="166" fontId="13" fillId="3" borderId="0" xfId="4" applyNumberFormat="1" applyFont="1" applyFill="1" applyBorder="1" applyAlignment="1">
      <alignment horizontal="right" vertical="center"/>
    </xf>
    <xf numFmtId="166" fontId="12" fillId="3" borderId="0" xfId="22" applyNumberFormat="1" applyFont="1" applyFill="1" applyBorder="1" applyAlignment="1">
      <alignment horizontal="right" vertical="center"/>
    </xf>
    <xf numFmtId="167" fontId="13" fillId="3" borderId="0" xfId="4" applyNumberFormat="1" applyFont="1" applyFill="1" applyBorder="1" applyAlignment="1">
      <alignment horizontal="center" vertical="center"/>
    </xf>
    <xf numFmtId="179" fontId="23" fillId="3" borderId="0" xfId="12" applyNumberFormat="1" applyFont="1" applyFill="1" applyBorder="1" applyAlignment="1">
      <alignment horizontal="right" vertical="center"/>
    </xf>
    <xf numFmtId="167" fontId="23" fillId="3" borderId="0" xfId="12" applyNumberFormat="1" applyFont="1" applyFill="1" applyBorder="1" applyAlignment="1">
      <alignment horizontal="right" vertical="center"/>
    </xf>
    <xf numFmtId="179" fontId="13" fillId="3" borderId="0" xfId="12" applyNumberFormat="1" applyFont="1" applyFill="1" applyBorder="1" applyAlignment="1">
      <alignment horizontal="right" vertical="center"/>
    </xf>
    <xf numFmtId="167" fontId="13" fillId="3" borderId="0" xfId="12" applyNumberFormat="1" applyFont="1" applyFill="1" applyBorder="1" applyAlignment="1">
      <alignment horizontal="right" vertical="center"/>
    </xf>
    <xf numFmtId="169" fontId="14" fillId="3" borderId="0" xfId="17" applyNumberFormat="1" applyFont="1" applyFill="1" applyBorder="1" applyAlignment="1">
      <alignment horizontal="center" vertical="center"/>
    </xf>
    <xf numFmtId="3" fontId="14" fillId="3" borderId="0" xfId="17" applyNumberFormat="1" applyFont="1" applyFill="1" applyBorder="1" applyAlignment="1">
      <alignment horizontal="right" vertical="center"/>
    </xf>
    <xf numFmtId="167" fontId="13" fillId="3" borderId="0" xfId="8" applyNumberFormat="1" applyFont="1" applyFill="1" applyBorder="1" applyAlignment="1">
      <alignment horizontal="right" vertical="center" indent="1"/>
    </xf>
    <xf numFmtId="166" fontId="13" fillId="3" borderId="0" xfId="3" applyNumberFormat="1" applyFont="1" applyFill="1" applyBorder="1" applyAlignment="1">
      <alignment horizontal="right" vertical="center" indent="1"/>
    </xf>
    <xf numFmtId="173" fontId="13" fillId="3" borderId="0" xfId="3" applyNumberFormat="1" applyFont="1" applyFill="1" applyBorder="1" applyAlignment="1">
      <alignment horizontal="right" vertical="center" indent="1"/>
    </xf>
    <xf numFmtId="176" fontId="14" fillId="3" borderId="0" xfId="30" applyNumberFormat="1" applyFont="1" applyFill="1" applyBorder="1" applyAlignment="1">
      <alignment vertical="center"/>
    </xf>
    <xf numFmtId="176" fontId="13" fillId="3" borderId="0" xfId="12" applyNumberFormat="1" applyFont="1" applyFill="1" applyBorder="1" applyAlignment="1">
      <alignment horizontal="center" vertical="center"/>
    </xf>
    <xf numFmtId="166" fontId="13" fillId="3" borderId="0" xfId="8" applyNumberFormat="1" applyFont="1" applyFill="1" applyBorder="1" applyAlignment="1">
      <alignment horizontal="right" vertical="center" indent="1"/>
    </xf>
    <xf numFmtId="0" fontId="55" fillId="0" borderId="0" xfId="0" applyFont="1" applyFill="1" applyBorder="1" applyAlignment="1">
      <alignment horizontal="left" vertical="center"/>
    </xf>
    <xf numFmtId="170" fontId="12" fillId="3" borderId="0" xfId="0" applyNumberFormat="1" applyFont="1" applyFill="1" applyBorder="1" applyAlignment="1">
      <alignment horizontal="right" vertical="center" indent="1"/>
    </xf>
    <xf numFmtId="166" fontId="13" fillId="0" borderId="0" xfId="3" applyNumberFormat="1" applyFont="1" applyFill="1" applyBorder="1" applyAlignment="1">
      <alignment horizontal="right" vertical="center" indent="1"/>
    </xf>
    <xf numFmtId="167" fontId="13" fillId="3" borderId="0" xfId="3" applyNumberFormat="1" applyFont="1" applyFill="1" applyBorder="1" applyAlignment="1">
      <alignment horizontal="right" vertical="center"/>
    </xf>
    <xf numFmtId="167" fontId="23" fillId="3" borderId="0" xfId="3" applyNumberFormat="1" applyFont="1" applyFill="1" applyBorder="1" applyAlignment="1">
      <alignment horizontal="right" vertical="center"/>
    </xf>
    <xf numFmtId="0" fontId="56" fillId="3" borderId="0" xfId="0" applyFont="1" applyFill="1" applyAlignment="1">
      <alignment vertical="center"/>
    </xf>
    <xf numFmtId="167" fontId="23" fillId="3" borderId="0" xfId="0" applyNumberFormat="1" applyFont="1" applyFill="1" applyBorder="1" applyAlignment="1">
      <alignment vertical="center"/>
    </xf>
    <xf numFmtId="0" fontId="53" fillId="3" borderId="0" xfId="0" applyFont="1" applyFill="1" applyBorder="1" applyAlignment="1">
      <alignment horizontal="left" vertical="center"/>
    </xf>
    <xf numFmtId="168" fontId="14" fillId="3" borderId="0" xfId="5" applyNumberFormat="1" applyFont="1" applyFill="1" applyBorder="1" applyAlignment="1">
      <alignment vertical="center"/>
    </xf>
    <xf numFmtId="168" fontId="12" fillId="3" borderId="0" xfId="5" applyNumberFormat="1" applyFont="1" applyFill="1" applyBorder="1" applyAlignment="1">
      <alignment vertical="center"/>
    </xf>
    <xf numFmtId="0" fontId="56" fillId="3" borderId="0" xfId="0" applyFont="1" applyFill="1"/>
    <xf numFmtId="165" fontId="12" fillId="3" borderId="0" xfId="1" applyFont="1" applyFill="1" applyAlignment="1">
      <alignment vertical="center"/>
    </xf>
    <xf numFmtId="166" fontId="14" fillId="3" borderId="0" xfId="5" applyNumberFormat="1" applyFont="1" applyFill="1" applyBorder="1" applyAlignment="1">
      <alignment horizontal="right" vertical="center" indent="1"/>
    </xf>
    <xf numFmtId="166" fontId="12" fillId="3" borderId="0" xfId="5" applyNumberFormat="1" applyFont="1" applyFill="1" applyBorder="1" applyAlignment="1">
      <alignment horizontal="right" vertical="center" indent="1"/>
    </xf>
    <xf numFmtId="0" fontId="13" fillId="3" borderId="0" xfId="0" applyFont="1" applyFill="1" applyBorder="1" applyAlignment="1">
      <alignment horizontal="left"/>
    </xf>
    <xf numFmtId="0" fontId="13" fillId="3" borderId="0" xfId="0" applyFont="1" applyFill="1" applyAlignment="1"/>
    <xf numFmtId="0" fontId="18" fillId="3" borderId="0" xfId="0" applyFont="1" applyFill="1" applyBorder="1" applyAlignment="1">
      <alignment vertical="center"/>
    </xf>
    <xf numFmtId="0" fontId="18" fillId="3" borderId="0" xfId="0" applyFont="1" applyFill="1" applyBorder="1" applyAlignment="1">
      <alignment horizontal="left" vertical="center"/>
    </xf>
    <xf numFmtId="168" fontId="30" fillId="3" borderId="0" xfId="9" applyNumberFormat="1" applyFont="1" applyFill="1"/>
    <xf numFmtId="168" fontId="13" fillId="3" borderId="0" xfId="9" applyNumberFormat="1" applyFont="1" applyFill="1"/>
    <xf numFmtId="0" fontId="53" fillId="3" borderId="0" xfId="0" applyFont="1" applyFill="1" applyBorder="1" applyAlignment="1">
      <alignment horizontal="left" vertical="center"/>
    </xf>
    <xf numFmtId="0" fontId="21" fillId="3" borderId="0" xfId="39" applyFont="1" applyFill="1" applyBorder="1" applyAlignment="1">
      <alignment horizontal="left" vertical="center"/>
    </xf>
    <xf numFmtId="0" fontId="57" fillId="3" borderId="8" xfId="0" applyFont="1" applyFill="1" applyBorder="1" applyAlignment="1">
      <alignment horizontal="center" vertical="center"/>
    </xf>
    <xf numFmtId="0" fontId="57" fillId="3" borderId="8" xfId="0" applyNumberFormat="1" applyFont="1" applyFill="1" applyBorder="1" applyAlignment="1">
      <alignment horizontal="center" vertical="center"/>
    </xf>
    <xf numFmtId="0" fontId="51" fillId="3" borderId="0" xfId="0" applyFont="1" applyFill="1" applyBorder="1" applyAlignment="1">
      <alignment horizontal="center" vertical="center"/>
    </xf>
    <xf numFmtId="0" fontId="51" fillId="3" borderId="0" xfId="0" applyFont="1" applyFill="1" applyBorder="1" applyAlignment="1">
      <alignment horizontal="center" vertical="center" wrapText="1"/>
    </xf>
    <xf numFmtId="0" fontId="58" fillId="3" borderId="0" xfId="0" applyFont="1" applyFill="1" applyAlignment="1">
      <alignment vertical="center"/>
    </xf>
    <xf numFmtId="167" fontId="13" fillId="3" borderId="0" xfId="0" applyNumberFormat="1" applyFont="1" applyFill="1" applyBorder="1"/>
    <xf numFmtId="0" fontId="51" fillId="3" borderId="0" xfId="0" applyFont="1" applyFill="1" applyBorder="1"/>
    <xf numFmtId="167" fontId="13" fillId="3" borderId="0" xfId="1" applyNumberFormat="1" applyFont="1" applyFill="1" applyBorder="1" applyAlignment="1">
      <alignment vertical="center"/>
    </xf>
    <xf numFmtId="0" fontId="50" fillId="3" borderId="0" xfId="41" applyNumberFormat="1" applyFont="1" applyFill="1" applyBorder="1" applyAlignment="1">
      <alignment vertical="center"/>
    </xf>
    <xf numFmtId="0" fontId="14" fillId="3" borderId="0" xfId="41" applyNumberFormat="1" applyFont="1" applyFill="1" applyBorder="1" applyAlignment="1">
      <alignment vertical="center"/>
    </xf>
    <xf numFmtId="165" fontId="13" fillId="3" borderId="0" xfId="0" applyNumberFormat="1" applyFont="1" applyFill="1" applyBorder="1"/>
    <xf numFmtId="167" fontId="23" fillId="3" borderId="0" xfId="0" applyNumberFormat="1" applyFont="1" applyFill="1" applyBorder="1" applyAlignment="1">
      <alignment horizontal="left" vertical="center"/>
    </xf>
    <xf numFmtId="167" fontId="58" fillId="3" borderId="7" xfId="1" applyNumberFormat="1" applyFont="1" applyFill="1" applyBorder="1" applyAlignment="1">
      <alignment vertical="center"/>
    </xf>
    <xf numFmtId="167" fontId="58" fillId="3" borderId="7" xfId="19" applyNumberFormat="1" applyFont="1" applyFill="1" applyBorder="1" applyAlignment="1">
      <alignment vertical="center"/>
    </xf>
    <xf numFmtId="0" fontId="57" fillId="3" borderId="8" xfId="35" applyNumberFormat="1" applyFont="1" applyFill="1" applyBorder="1" applyAlignment="1">
      <alignment horizontal="center" vertical="center"/>
    </xf>
    <xf numFmtId="0" fontId="57" fillId="0" borderId="8"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2" xfId="0" applyFont="1" applyFill="1" applyBorder="1" applyAlignment="1">
      <alignment vertical="center"/>
    </xf>
    <xf numFmtId="0" fontId="57" fillId="3" borderId="2" xfId="0" applyFont="1" applyFill="1" applyBorder="1" applyAlignment="1">
      <alignment horizontal="center" vertical="center"/>
    </xf>
    <xf numFmtId="0" fontId="18" fillId="3" borderId="2" xfId="0" applyFont="1" applyFill="1" applyBorder="1" applyAlignment="1">
      <alignment vertical="center"/>
    </xf>
    <xf numFmtId="0" fontId="57" fillId="3" borderId="2" xfId="0" applyFont="1" applyFill="1" applyBorder="1" applyAlignment="1">
      <alignment vertical="center"/>
    </xf>
    <xf numFmtId="0" fontId="58" fillId="3" borderId="0" xfId="0" applyFont="1" applyFill="1" applyBorder="1" applyAlignment="1">
      <alignment vertical="center"/>
    </xf>
    <xf numFmtId="0" fontId="18" fillId="3" borderId="2" xfId="35" applyFont="1" applyFill="1" applyBorder="1" applyAlignment="1">
      <alignment vertical="center"/>
    </xf>
    <xf numFmtId="49" fontId="57" fillId="3" borderId="2" xfId="0" applyNumberFormat="1" applyFont="1" applyFill="1" applyBorder="1" applyAlignment="1">
      <alignment horizontal="center" vertical="center"/>
    </xf>
    <xf numFmtId="49" fontId="57" fillId="3" borderId="2" xfId="35" applyNumberFormat="1" applyFont="1" applyFill="1" applyBorder="1" applyAlignment="1">
      <alignment horizontal="center" vertical="center"/>
    </xf>
    <xf numFmtId="0" fontId="57" fillId="3" borderId="2" xfId="28" applyFont="1" applyFill="1" applyBorder="1" applyAlignment="1">
      <alignment horizontal="center" vertical="center"/>
    </xf>
    <xf numFmtId="0" fontId="57" fillId="3" borderId="2" xfId="33" quotePrefix="1" applyFont="1" applyFill="1" applyBorder="1" applyAlignment="1">
      <alignment horizontal="right" vertical="center"/>
    </xf>
    <xf numFmtId="0" fontId="57" fillId="3" borderId="2" xfId="33" applyFont="1" applyFill="1" applyBorder="1" applyAlignment="1">
      <alignment horizontal="right" vertical="center"/>
    </xf>
    <xf numFmtId="0" fontId="57" fillId="3" borderId="2" xfId="28" applyFont="1" applyFill="1" applyBorder="1" applyAlignment="1">
      <alignment horizontal="right" vertical="center"/>
    </xf>
    <xf numFmtId="0" fontId="57" fillId="3" borderId="2" xfId="22" quotePrefix="1" applyNumberFormat="1" applyFont="1" applyFill="1" applyBorder="1" applyAlignment="1">
      <alignment horizontal="center" vertical="center"/>
    </xf>
    <xf numFmtId="0" fontId="57" fillId="3" borderId="2" xfId="22" applyNumberFormat="1" applyFont="1" applyFill="1" applyBorder="1" applyAlignment="1">
      <alignment horizontal="center" vertical="center"/>
    </xf>
    <xf numFmtId="0" fontId="57" fillId="3" borderId="2" xfId="34" applyFont="1" applyFill="1" applyBorder="1" applyAlignment="1">
      <alignment horizontal="center" vertical="center"/>
    </xf>
    <xf numFmtId="0" fontId="23" fillId="3" borderId="7" xfId="34" applyFont="1" applyFill="1" applyBorder="1" applyAlignment="1">
      <alignment horizontal="left" vertical="center" wrapText="1"/>
    </xf>
    <xf numFmtId="167" fontId="23" fillId="3" borderId="7" xfId="12" applyNumberFormat="1" applyFont="1" applyFill="1" applyBorder="1" applyAlignment="1">
      <alignment horizontal="center" vertical="center"/>
    </xf>
    <xf numFmtId="0" fontId="57" fillId="3" borderId="2" xfId="24" applyFont="1" applyFill="1" applyBorder="1" applyAlignment="1">
      <alignment horizontal="center" vertical="center" wrapText="1"/>
    </xf>
    <xf numFmtId="0" fontId="57" fillId="3" borderId="2" xfId="24" applyFont="1" applyFill="1" applyBorder="1" applyAlignment="1">
      <alignment horizontal="center" vertical="center"/>
    </xf>
    <xf numFmtId="0" fontId="12" fillId="3" borderId="7" xfId="24" applyFont="1" applyFill="1" applyBorder="1" applyAlignment="1">
      <alignment vertical="center"/>
    </xf>
    <xf numFmtId="167" fontId="14" fillId="3" borderId="0" xfId="1" applyNumberFormat="1" applyFont="1" applyFill="1" applyAlignment="1">
      <alignment vertical="center"/>
    </xf>
    <xf numFmtId="167" fontId="14" fillId="3" borderId="0" xfId="1" applyNumberFormat="1" applyFont="1" applyFill="1" applyBorder="1" applyAlignment="1">
      <alignment vertical="center"/>
    </xf>
    <xf numFmtId="0" fontId="53" fillId="3" borderId="0" xfId="0" applyFont="1" applyFill="1" applyBorder="1" applyAlignment="1">
      <alignment horizontal="left" vertical="center"/>
    </xf>
    <xf numFmtId="171" fontId="18" fillId="3" borderId="0" xfId="0" applyNumberFormat="1" applyFont="1" applyFill="1"/>
    <xf numFmtId="0" fontId="18" fillId="3" borderId="0" xfId="0" applyFont="1" applyFill="1"/>
    <xf numFmtId="0" fontId="50" fillId="3" borderId="2" xfId="0" applyFont="1" applyFill="1" applyBorder="1" applyAlignment="1">
      <alignment horizontal="center" vertical="center"/>
    </xf>
    <xf numFmtId="0" fontId="50" fillId="3" borderId="2" xfId="0" applyFont="1" applyFill="1" applyBorder="1" applyAlignment="1">
      <alignment vertical="center"/>
    </xf>
    <xf numFmtId="0" fontId="50" fillId="0" borderId="2" xfId="0" applyFont="1" applyFill="1" applyBorder="1" applyAlignment="1">
      <alignment vertical="center"/>
    </xf>
    <xf numFmtId="0" fontId="33" fillId="0" borderId="0" xfId="0" applyFont="1"/>
    <xf numFmtId="0" fontId="33" fillId="3" borderId="0" xfId="0" applyFont="1" applyFill="1"/>
    <xf numFmtId="0" fontId="59" fillId="3" borderId="0" xfId="0" applyFont="1" applyFill="1"/>
    <xf numFmtId="0" fontId="57" fillId="3" borderId="7" xfId="0" applyNumberFormat="1" applyFont="1" applyFill="1" applyBorder="1" applyAlignment="1">
      <alignment horizontal="center" vertical="top"/>
    </xf>
    <xf numFmtId="0" fontId="13" fillId="3" borderId="9" xfId="0" applyFont="1" applyFill="1" applyBorder="1" applyAlignment="1">
      <alignment vertical="center"/>
    </xf>
    <xf numFmtId="166" fontId="13" fillId="3" borderId="0" xfId="13" applyNumberFormat="1" applyFont="1" applyFill="1" applyBorder="1" applyAlignment="1">
      <alignment horizontal="center" vertical="center"/>
    </xf>
    <xf numFmtId="166" fontId="13" fillId="3" borderId="0" xfId="0" applyNumberFormat="1" applyFont="1" applyFill="1" applyBorder="1" applyAlignment="1">
      <alignment horizontal="center" vertical="center"/>
    </xf>
    <xf numFmtId="0" fontId="50" fillId="3" borderId="2" xfId="34" applyFont="1" applyFill="1" applyBorder="1" applyAlignment="1">
      <alignment horizontal="center" vertical="center"/>
    </xf>
    <xf numFmtId="0" fontId="50" fillId="3" borderId="2" xfId="28" applyFont="1" applyFill="1" applyBorder="1" applyAlignment="1">
      <alignment horizontal="center" vertical="center"/>
    </xf>
    <xf numFmtId="0" fontId="50" fillId="3" borderId="2" xfId="24" applyFont="1" applyFill="1" applyBorder="1" applyAlignment="1">
      <alignment horizontal="center" vertical="center" wrapText="1"/>
    </xf>
    <xf numFmtId="0" fontId="50" fillId="3" borderId="8" xfId="0" applyFont="1" applyFill="1" applyBorder="1" applyAlignment="1">
      <alignment horizontal="center" vertical="center"/>
    </xf>
    <xf numFmtId="0" fontId="50" fillId="3" borderId="8" xfId="0" applyNumberFormat="1" applyFont="1" applyFill="1" applyBorder="1" applyAlignment="1">
      <alignment horizontal="center" vertical="center"/>
    </xf>
    <xf numFmtId="0" fontId="53" fillId="3" borderId="0" xfId="0" applyFont="1" applyFill="1" applyBorder="1" applyAlignment="1">
      <alignment horizontal="left" vertical="center"/>
    </xf>
    <xf numFmtId="0" fontId="53" fillId="3" borderId="0" xfId="0" applyFont="1" applyFill="1" applyBorder="1" applyAlignment="1">
      <alignment horizontal="left" vertical="center"/>
    </xf>
    <xf numFmtId="0" fontId="53" fillId="3" borderId="0" xfId="26" applyFont="1" applyFill="1" applyBorder="1" applyAlignment="1">
      <alignment vertical="center"/>
    </xf>
    <xf numFmtId="0" fontId="56" fillId="3" borderId="0" xfId="26" applyFont="1" applyFill="1" applyAlignment="1">
      <alignment vertical="center"/>
    </xf>
    <xf numFmtId="0" fontId="53" fillId="3" borderId="0" xfId="26" applyFont="1" applyFill="1" applyBorder="1" applyAlignment="1">
      <alignment horizontal="left" vertical="center"/>
    </xf>
    <xf numFmtId="0" fontId="13" fillId="3" borderId="0" xfId="26" applyFont="1" applyFill="1" applyAlignment="1">
      <alignment vertical="center"/>
    </xf>
    <xf numFmtId="0" fontId="13" fillId="3" borderId="0" xfId="26" applyFont="1" applyFill="1" applyBorder="1" applyAlignment="1">
      <alignment horizontal="left" vertical="center"/>
    </xf>
    <xf numFmtId="0" fontId="53" fillId="3" borderId="0" xfId="26" applyFont="1" applyFill="1" applyAlignment="1">
      <alignment vertical="center"/>
    </xf>
    <xf numFmtId="0" fontId="51" fillId="3" borderId="0" xfId="0" applyNumberFormat="1" applyFont="1" applyFill="1" applyBorder="1" applyAlignment="1">
      <alignment vertical="center"/>
    </xf>
    <xf numFmtId="0" fontId="51" fillId="0" borderId="0" xfId="0" applyFont="1" applyFill="1" applyBorder="1" applyAlignment="1">
      <alignment vertical="center"/>
    </xf>
    <xf numFmtId="0" fontId="35" fillId="3" borderId="0" xfId="0" applyFont="1" applyFill="1"/>
    <xf numFmtId="0" fontId="12" fillId="0" borderId="0" xfId="26" applyFont="1" applyFill="1" applyBorder="1" applyAlignment="1">
      <alignment horizontal="left" vertical="center"/>
    </xf>
    <xf numFmtId="0" fontId="12" fillId="3" borderId="0" xfId="26" applyFont="1" applyFill="1" applyBorder="1" applyAlignment="1">
      <alignment horizontal="left" vertical="center"/>
    </xf>
    <xf numFmtId="0" fontId="53" fillId="3" borderId="0" xfId="26" quotePrefix="1" applyFont="1" applyFill="1" applyAlignment="1">
      <alignment horizontal="left" vertical="center"/>
    </xf>
    <xf numFmtId="0" fontId="53" fillId="3" borderId="0" xfId="26" applyFont="1" applyFill="1" applyAlignment="1">
      <alignment horizontal="left" vertical="center"/>
    </xf>
    <xf numFmtId="0" fontId="53" fillId="3" borderId="0" xfId="0" applyFont="1" applyFill="1" applyBorder="1" applyAlignment="1">
      <alignment horizontal="left" vertical="center"/>
    </xf>
    <xf numFmtId="0" fontId="21" fillId="3" borderId="0" xfId="39" applyFont="1" applyFill="1" applyBorder="1" applyAlignment="1">
      <alignment horizontal="left" vertical="center"/>
    </xf>
    <xf numFmtId="0" fontId="12" fillId="3" borderId="9" xfId="24" applyFont="1" applyFill="1" applyBorder="1" applyAlignment="1">
      <alignment vertical="center"/>
    </xf>
    <xf numFmtId="0" fontId="12" fillId="3" borderId="0" xfId="38" applyFont="1" applyFill="1" applyBorder="1" applyAlignment="1">
      <alignment vertical="center"/>
    </xf>
    <xf numFmtId="167" fontId="12" fillId="3" borderId="0" xfId="0" applyNumberFormat="1" applyFont="1" applyFill="1" applyBorder="1" applyAlignment="1">
      <alignment vertical="center"/>
    </xf>
    <xf numFmtId="170" fontId="12" fillId="3" borderId="0" xfId="0" applyNumberFormat="1" applyFont="1" applyFill="1" applyBorder="1" applyAlignment="1">
      <alignment vertical="center"/>
    </xf>
    <xf numFmtId="167" fontId="14" fillId="3" borderId="0" xfId="1" applyNumberFormat="1" applyFont="1" applyFill="1" applyBorder="1" applyAlignment="1">
      <alignment horizontal="right" vertical="center"/>
    </xf>
    <xf numFmtId="167" fontId="14" fillId="3" borderId="0" xfId="1" applyNumberFormat="1" applyFont="1" applyFill="1" applyBorder="1" applyAlignment="1">
      <alignment horizontal="center" vertical="center"/>
    </xf>
    <xf numFmtId="167" fontId="12" fillId="3" borderId="0" xfId="1" applyNumberFormat="1" applyFont="1" applyFill="1" applyBorder="1" applyAlignment="1">
      <alignment vertical="center"/>
    </xf>
    <xf numFmtId="167" fontId="12" fillId="3" borderId="0" xfId="1" applyNumberFormat="1" applyFont="1" applyFill="1" applyBorder="1" applyAlignment="1">
      <alignment horizontal="right" vertical="center"/>
    </xf>
    <xf numFmtId="169" fontId="12" fillId="3" borderId="0" xfId="1" applyNumberFormat="1" applyFont="1" applyFill="1" applyBorder="1" applyAlignment="1">
      <alignment horizontal="right" vertical="center" indent="1"/>
    </xf>
    <xf numFmtId="169" fontId="13" fillId="3" borderId="0" xfId="1" applyNumberFormat="1" applyFont="1" applyFill="1" applyBorder="1" applyAlignment="1">
      <alignment horizontal="right" vertical="center" indent="1"/>
    </xf>
    <xf numFmtId="173" fontId="12" fillId="3" borderId="0" xfId="33" applyNumberFormat="1" applyFont="1" applyFill="1" applyBorder="1" applyAlignment="1">
      <alignment vertical="center"/>
    </xf>
    <xf numFmtId="169" fontId="12" fillId="3" borderId="0" xfId="33" applyNumberFormat="1" applyFont="1" applyFill="1" applyBorder="1" applyAlignment="1">
      <alignment vertical="center"/>
    </xf>
    <xf numFmtId="0" fontId="53" fillId="3" borderId="0" xfId="0" applyFont="1" applyFill="1" applyBorder="1" applyAlignment="1">
      <alignment horizontal="left" vertical="center"/>
    </xf>
    <xf numFmtId="167" fontId="13" fillId="3" borderId="0" xfId="26" applyNumberFormat="1" applyFont="1" applyFill="1" applyAlignment="1">
      <alignment vertical="center"/>
    </xf>
    <xf numFmtId="0" fontId="12" fillId="3" borderId="0" xfId="40" applyFont="1" applyFill="1" applyAlignment="1" applyProtection="1">
      <alignment horizontal="left" vertical="center"/>
      <protection locked="0"/>
    </xf>
    <xf numFmtId="0" fontId="50" fillId="3" borderId="0" xfId="40" applyFont="1" applyFill="1" applyAlignment="1" applyProtection="1">
      <alignment horizontal="left" vertical="center"/>
      <protection locked="0"/>
    </xf>
    <xf numFmtId="0" fontId="14" fillId="3" borderId="0" xfId="40" applyFont="1" applyFill="1" applyAlignment="1" applyProtection="1">
      <alignment horizontal="left" vertical="center"/>
      <protection locked="0"/>
    </xf>
    <xf numFmtId="0" fontId="52" fillId="3" borderId="0" xfId="40" applyFont="1" applyFill="1" applyBorder="1" applyAlignment="1">
      <alignment vertical="center"/>
    </xf>
    <xf numFmtId="0" fontId="21" fillId="3" borderId="0" xfId="40" applyFont="1" applyFill="1" applyBorder="1" applyAlignment="1">
      <alignment vertical="center"/>
    </xf>
    <xf numFmtId="0" fontId="50" fillId="3" borderId="10" xfId="26" applyFont="1" applyFill="1" applyBorder="1" applyAlignment="1">
      <alignment horizontal="center" vertical="center"/>
    </xf>
    <xf numFmtId="0" fontId="50" fillId="3" borderId="10" xfId="26" applyNumberFormat="1" applyFont="1" applyFill="1" applyBorder="1" applyAlignment="1">
      <alignment horizontal="center" vertical="center"/>
    </xf>
    <xf numFmtId="0" fontId="12" fillId="3" borderId="0" xfId="26" applyFont="1" applyFill="1" applyAlignment="1">
      <alignment vertical="center"/>
    </xf>
    <xf numFmtId="0" fontId="13" fillId="3" borderId="0" xfId="26" applyFont="1" applyFill="1" applyBorder="1" applyAlignment="1">
      <alignment vertical="center"/>
    </xf>
    <xf numFmtId="166" fontId="13" fillId="3" borderId="0" xfId="26" applyNumberFormat="1" applyFont="1" applyFill="1" applyAlignment="1">
      <alignment vertical="center"/>
    </xf>
    <xf numFmtId="0" fontId="18" fillId="3" borderId="0" xfId="26" applyFont="1" applyFill="1" applyBorder="1" applyAlignment="1">
      <alignment vertical="center"/>
    </xf>
    <xf numFmtId="166" fontId="14" fillId="3" borderId="0" xfId="5" applyNumberFormat="1" applyFont="1" applyFill="1" applyBorder="1" applyAlignment="1">
      <alignment horizontal="right" vertical="center" indent="2"/>
    </xf>
    <xf numFmtId="0" fontId="13" fillId="0" borderId="0" xfId="26" applyFont="1" applyFill="1" applyBorder="1" applyAlignment="1">
      <alignment vertical="center"/>
    </xf>
    <xf numFmtId="166" fontId="12" fillId="3" borderId="0" xfId="5" applyNumberFormat="1" applyFont="1" applyFill="1" applyBorder="1" applyAlignment="1">
      <alignment horizontal="right" vertical="center" indent="2"/>
    </xf>
    <xf numFmtId="166" fontId="13" fillId="3" borderId="0" xfId="15" applyNumberFormat="1" applyFont="1" applyFill="1" applyAlignment="1">
      <alignment horizontal="right" vertical="center" indent="2"/>
    </xf>
    <xf numFmtId="167" fontId="13" fillId="3" borderId="0" xfId="15" applyNumberFormat="1" applyFont="1" applyFill="1" applyAlignment="1">
      <alignment vertical="center"/>
    </xf>
    <xf numFmtId="0" fontId="51" fillId="3" borderId="0" xfId="26" applyFont="1" applyFill="1" applyBorder="1" applyAlignment="1">
      <alignment vertical="center"/>
    </xf>
    <xf numFmtId="0" fontId="50" fillId="3" borderId="0" xfId="26" applyFont="1" applyFill="1" applyBorder="1" applyAlignment="1">
      <alignment vertical="center"/>
    </xf>
    <xf numFmtId="0" fontId="51" fillId="3" borderId="9" xfId="26" applyFont="1" applyFill="1" applyBorder="1" applyAlignment="1">
      <alignment vertical="center"/>
    </xf>
    <xf numFmtId="167" fontId="13" fillId="3" borderId="9" xfId="15" applyNumberFormat="1" applyFont="1" applyFill="1" applyBorder="1" applyAlignment="1">
      <alignment horizontal="center" vertical="center"/>
    </xf>
    <xf numFmtId="167" fontId="13" fillId="3" borderId="0" xfId="15" applyNumberFormat="1" applyFont="1" applyFill="1" applyBorder="1" applyAlignment="1">
      <alignment horizontal="center" vertical="center"/>
    </xf>
    <xf numFmtId="171" fontId="13" fillId="3" borderId="0" xfId="26" applyNumberFormat="1" applyFont="1" applyFill="1" applyAlignment="1">
      <alignment horizontal="center" vertical="center"/>
    </xf>
    <xf numFmtId="0" fontId="51" fillId="3" borderId="0" xfId="40" applyFont="1" applyFill="1" applyAlignment="1" applyProtection="1">
      <alignment horizontal="left" vertical="center"/>
      <protection locked="0"/>
    </xf>
    <xf numFmtId="0" fontId="13" fillId="3" borderId="0" xfId="26" applyFont="1" applyFill="1" applyAlignment="1">
      <alignment horizontal="left" vertical="center"/>
    </xf>
    <xf numFmtId="0" fontId="18" fillId="3" borderId="0" xfId="26" applyFont="1" applyFill="1" applyAlignment="1">
      <alignment vertical="center"/>
    </xf>
    <xf numFmtId="0" fontId="51" fillId="3" borderId="0" xfId="26" applyFont="1" applyFill="1" applyBorder="1" applyAlignment="1">
      <alignment vertical="center" wrapText="1"/>
    </xf>
    <xf numFmtId="170" fontId="13" fillId="3" borderId="9" xfId="26" applyNumberFormat="1" applyFont="1" applyFill="1" applyBorder="1" applyAlignment="1">
      <alignment horizontal="right" vertical="center"/>
    </xf>
    <xf numFmtId="0" fontId="13" fillId="3" borderId="9" xfId="26" applyFont="1" applyFill="1" applyBorder="1" applyAlignment="1">
      <alignment vertical="center"/>
    </xf>
    <xf numFmtId="170" fontId="13" fillId="3" borderId="0" xfId="26" applyNumberFormat="1" applyFont="1" applyFill="1" applyBorder="1" applyAlignment="1">
      <alignment horizontal="right" vertical="center"/>
    </xf>
    <xf numFmtId="0" fontId="51" fillId="3" borderId="0" xfId="26" applyFont="1" applyFill="1" applyAlignment="1">
      <alignment vertical="center"/>
    </xf>
    <xf numFmtId="0" fontId="51" fillId="3" borderId="0" xfId="26" applyFont="1" applyFill="1" applyAlignment="1">
      <alignment vertical="center" wrapText="1"/>
    </xf>
    <xf numFmtId="0" fontId="17" fillId="3" borderId="0" xfId="26" applyFont="1" applyFill="1" applyAlignment="1">
      <alignment vertical="center"/>
    </xf>
    <xf numFmtId="169" fontId="13" fillId="3" borderId="0" xfId="26" applyNumberFormat="1" applyFont="1" applyFill="1" applyAlignment="1">
      <alignment vertical="center"/>
    </xf>
    <xf numFmtId="166" fontId="14" fillId="3" borderId="0" xfId="5" applyNumberFormat="1" applyFont="1" applyFill="1" applyBorder="1" applyAlignment="1">
      <alignment horizontal="right" vertical="center"/>
    </xf>
    <xf numFmtId="167" fontId="18" fillId="3" borderId="0" xfId="15" applyNumberFormat="1" applyFont="1" applyFill="1" applyBorder="1" applyAlignment="1">
      <alignment horizontal="center" vertical="center"/>
    </xf>
    <xf numFmtId="167" fontId="18" fillId="3" borderId="3" xfId="15" applyNumberFormat="1" applyFont="1" applyFill="1" applyBorder="1" applyAlignment="1">
      <alignment horizontal="center" vertical="center"/>
    </xf>
    <xf numFmtId="167" fontId="18" fillId="3" borderId="0" xfId="15" applyNumberFormat="1" applyFont="1" applyFill="1" applyAlignment="1">
      <alignment vertical="center"/>
    </xf>
    <xf numFmtId="171" fontId="18" fillId="3" borderId="0" xfId="26" applyNumberFormat="1" applyFont="1" applyFill="1" applyAlignment="1">
      <alignment vertical="center"/>
    </xf>
    <xf numFmtId="0" fontId="12" fillId="3" borderId="0" xfId="26" applyFont="1" applyFill="1" applyBorder="1" applyAlignment="1">
      <alignment vertical="center"/>
    </xf>
    <xf numFmtId="166" fontId="12" fillId="3" borderId="0" xfId="5" applyNumberFormat="1" applyFont="1" applyFill="1" applyBorder="1" applyAlignment="1">
      <alignment horizontal="right" vertical="center"/>
    </xf>
    <xf numFmtId="167" fontId="13" fillId="3" borderId="3" xfId="15" applyNumberFormat="1" applyFont="1" applyFill="1" applyBorder="1" applyAlignment="1">
      <alignment horizontal="center" vertical="center"/>
    </xf>
    <xf numFmtId="171" fontId="13" fillId="3" borderId="0" xfId="26" applyNumberFormat="1" applyFont="1" applyFill="1" applyAlignment="1">
      <alignment vertical="center"/>
    </xf>
    <xf numFmtId="166" fontId="13" fillId="3" borderId="0" xfId="15" applyNumberFormat="1" applyFont="1" applyFill="1" applyBorder="1" applyAlignment="1">
      <alignment horizontal="right" vertical="center"/>
    </xf>
    <xf numFmtId="166" fontId="18" fillId="3" borderId="0" xfId="15" applyNumberFormat="1" applyFont="1" applyFill="1" applyBorder="1" applyAlignment="1">
      <alignment horizontal="right" vertical="center"/>
    </xf>
    <xf numFmtId="167" fontId="13" fillId="3" borderId="9" xfId="1" applyNumberFormat="1" applyFont="1" applyFill="1" applyBorder="1" applyAlignment="1">
      <alignment horizontal="center" vertical="center"/>
    </xf>
    <xf numFmtId="0" fontId="31" fillId="3" borderId="0" xfId="26" applyFont="1" applyFill="1" applyAlignment="1">
      <alignment vertical="center"/>
    </xf>
    <xf numFmtId="165" fontId="13" fillId="3" borderId="0" xfId="1" applyFont="1" applyFill="1" applyAlignment="1">
      <alignment vertical="center"/>
    </xf>
    <xf numFmtId="168" fontId="40" fillId="3" borderId="0" xfId="5" applyNumberFormat="1" applyFont="1" applyFill="1" applyBorder="1" applyAlignment="1">
      <alignment vertical="center"/>
    </xf>
    <xf numFmtId="0" fontId="12" fillId="3" borderId="0" xfId="0" applyNumberFormat="1" applyFont="1" applyFill="1" applyBorder="1" applyAlignment="1">
      <alignment horizontal="center" vertical="center"/>
    </xf>
    <xf numFmtId="168" fontId="13" fillId="3" borderId="0" xfId="0" applyNumberFormat="1" applyFont="1" applyFill="1" applyAlignment="1">
      <alignment vertical="center"/>
    </xf>
    <xf numFmtId="167" fontId="13" fillId="0" borderId="0" xfId="0" applyNumberFormat="1" applyFont="1" applyFill="1"/>
    <xf numFmtId="166" fontId="39" fillId="0" borderId="0" xfId="3" applyNumberFormat="1" applyFont="1" applyFill="1" applyBorder="1" applyAlignment="1">
      <alignment horizontal="right" vertical="center" indent="1"/>
    </xf>
    <xf numFmtId="0" fontId="40" fillId="0" borderId="0" xfId="0" applyFont="1" applyFill="1" applyBorder="1" applyAlignment="1">
      <alignment vertical="center"/>
    </xf>
    <xf numFmtId="165" fontId="12" fillId="0" borderId="0" xfId="1" applyFont="1" applyFill="1" applyBorder="1" applyAlignment="1">
      <alignment vertical="center"/>
    </xf>
    <xf numFmtId="166" fontId="12" fillId="3" borderId="0" xfId="35" applyNumberFormat="1" applyFont="1" applyFill="1" applyBorder="1" applyAlignment="1">
      <alignment vertical="center"/>
    </xf>
    <xf numFmtId="165" fontId="12" fillId="3" borderId="0" xfId="1" applyFont="1" applyFill="1" applyBorder="1" applyAlignment="1">
      <alignment vertical="center"/>
    </xf>
    <xf numFmtId="176" fontId="38" fillId="3" borderId="0" xfId="30" applyNumberFormat="1" applyFont="1" applyFill="1" applyBorder="1" applyAlignment="1">
      <alignment horizontal="right" vertical="center"/>
    </xf>
    <xf numFmtId="176" fontId="40" fillId="3" borderId="0" xfId="30" applyNumberFormat="1" applyFont="1" applyFill="1" applyBorder="1" applyAlignment="1">
      <alignment horizontal="right" vertical="center"/>
    </xf>
    <xf numFmtId="176" fontId="39" fillId="3" borderId="0" xfId="12" applyNumberFormat="1" applyFont="1" applyFill="1" applyBorder="1" applyAlignment="1">
      <alignment horizontal="right" vertical="center"/>
    </xf>
    <xf numFmtId="167" fontId="39" fillId="3" borderId="0" xfId="12" applyNumberFormat="1" applyFont="1" applyFill="1" applyBorder="1" applyAlignment="1">
      <alignment horizontal="right" vertical="center"/>
    </xf>
    <xf numFmtId="166" fontId="38" fillId="3" borderId="0" xfId="5" applyNumberFormat="1" applyFont="1" applyFill="1" applyBorder="1" applyAlignment="1">
      <alignment horizontal="right" vertical="center" indent="1"/>
    </xf>
    <xf numFmtId="0" fontId="39" fillId="3" borderId="0" xfId="26" applyFont="1" applyFill="1" applyAlignment="1">
      <alignment vertical="center"/>
    </xf>
    <xf numFmtId="166" fontId="40" fillId="3" borderId="0" xfId="5" applyNumberFormat="1" applyFont="1" applyFill="1" applyBorder="1" applyAlignment="1">
      <alignment horizontal="right" vertical="center" indent="1"/>
    </xf>
    <xf numFmtId="0" fontId="41" fillId="3" borderId="0" xfId="26" applyFont="1" applyFill="1" applyAlignment="1">
      <alignment vertical="center"/>
    </xf>
    <xf numFmtId="0" fontId="40" fillId="3" borderId="0" xfId="33" applyFont="1" applyFill="1" applyBorder="1" applyAlignment="1">
      <alignment vertical="center"/>
    </xf>
    <xf numFmtId="165" fontId="12" fillId="3" borderId="0" xfId="1" applyFont="1" applyFill="1" applyBorder="1" applyAlignment="1">
      <alignment horizontal="center" vertical="center"/>
    </xf>
    <xf numFmtId="0" fontId="42" fillId="0" borderId="0" xfId="0" applyFont="1" applyAlignment="1">
      <alignment horizontal="left" vertical="center"/>
    </xf>
    <xf numFmtId="0" fontId="53" fillId="3" borderId="0" xfId="0" applyFont="1" applyFill="1" applyBorder="1" applyAlignment="1">
      <alignment horizontal="left" vertical="center"/>
    </xf>
    <xf numFmtId="0" fontId="5" fillId="3" borderId="7" xfId="0" applyFont="1" applyFill="1" applyBorder="1"/>
    <xf numFmtId="167" fontId="38" fillId="3" borderId="0" xfId="1" applyNumberFormat="1" applyFont="1" applyFill="1" applyBorder="1" applyAlignment="1">
      <alignment horizontal="right" vertical="center"/>
    </xf>
    <xf numFmtId="167" fontId="18" fillId="3" borderId="0" xfId="13" applyNumberFormat="1" applyFont="1" applyFill="1" applyBorder="1" applyAlignment="1">
      <alignment horizontal="center" vertical="center"/>
    </xf>
    <xf numFmtId="167" fontId="18" fillId="3" borderId="0" xfId="13" applyNumberFormat="1" applyFont="1" applyFill="1" applyBorder="1" applyAlignment="1">
      <alignment vertical="center"/>
    </xf>
    <xf numFmtId="166" fontId="18" fillId="3" borderId="0" xfId="13" applyNumberFormat="1" applyFont="1" applyFill="1" applyBorder="1" applyAlignment="1">
      <alignment vertical="center"/>
    </xf>
    <xf numFmtId="166" fontId="18" fillId="3" borderId="0" xfId="13" applyNumberFormat="1" applyFont="1" applyFill="1" applyBorder="1" applyAlignment="1">
      <alignment horizontal="center" vertical="center"/>
    </xf>
    <xf numFmtId="166" fontId="18" fillId="3" borderId="0" xfId="15" applyNumberFormat="1" applyFont="1" applyFill="1" applyBorder="1" applyAlignment="1">
      <alignment vertical="center"/>
    </xf>
    <xf numFmtId="166" fontId="18" fillId="3" borderId="0" xfId="13" applyNumberFormat="1" applyFont="1" applyFill="1" applyBorder="1" applyAlignment="1">
      <alignment horizontal="right" vertical="center"/>
    </xf>
    <xf numFmtId="166" fontId="13" fillId="3" borderId="0" xfId="15" applyNumberFormat="1" applyFont="1" applyFill="1" applyBorder="1" applyAlignment="1">
      <alignment vertical="center"/>
    </xf>
    <xf numFmtId="167" fontId="13" fillId="3" borderId="0" xfId="15" applyNumberFormat="1" applyFont="1" applyFill="1"/>
    <xf numFmtId="167" fontId="13" fillId="3" borderId="0" xfId="11" applyNumberFormat="1" applyFont="1" applyFill="1"/>
    <xf numFmtId="167" fontId="12" fillId="3" borderId="0" xfId="1" applyNumberFormat="1" applyFont="1" applyFill="1" applyBorder="1" applyAlignment="1">
      <alignment horizontal="center" vertical="center"/>
    </xf>
    <xf numFmtId="173" fontId="13" fillId="3" borderId="0" xfId="1" applyNumberFormat="1" applyFont="1" applyFill="1"/>
    <xf numFmtId="173" fontId="23" fillId="3" borderId="0" xfId="1" applyNumberFormat="1" applyFont="1" applyFill="1"/>
    <xf numFmtId="181" fontId="12" fillId="3" borderId="0" xfId="0" applyNumberFormat="1" applyFont="1" applyFill="1" applyBorder="1" applyAlignment="1">
      <alignment vertical="center"/>
    </xf>
    <xf numFmtId="181" fontId="12" fillId="3" borderId="0" xfId="35" applyNumberFormat="1" applyFont="1" applyFill="1" applyBorder="1" applyAlignment="1">
      <alignment vertical="center"/>
    </xf>
    <xf numFmtId="167" fontId="13" fillId="3" borderId="0" xfId="1" applyNumberFormat="1" applyFont="1" applyFill="1"/>
    <xf numFmtId="181" fontId="13" fillId="3" borderId="0" xfId="0" applyNumberFormat="1" applyFont="1" applyFill="1" applyBorder="1" applyAlignment="1">
      <alignment vertical="center"/>
    </xf>
    <xf numFmtId="165" fontId="14" fillId="3" borderId="0" xfId="1" applyFont="1" applyFill="1" applyBorder="1" applyAlignment="1">
      <alignment vertical="center"/>
    </xf>
    <xf numFmtId="181" fontId="13" fillId="0" borderId="0" xfId="0" applyNumberFormat="1" applyFont="1" applyFill="1"/>
    <xf numFmtId="181" fontId="14" fillId="3" borderId="0" xfId="0" applyNumberFormat="1" applyFont="1" applyFill="1" applyAlignment="1">
      <alignment vertical="center"/>
    </xf>
    <xf numFmtId="0" fontId="44" fillId="3" borderId="0" xfId="26" applyFont="1" applyFill="1" applyAlignment="1">
      <alignment vertical="top"/>
    </xf>
    <xf numFmtId="0" fontId="53" fillId="3" borderId="0" xfId="0" applyFont="1" applyFill="1" applyBorder="1" applyAlignment="1">
      <alignment horizontal="left" vertical="center"/>
    </xf>
    <xf numFmtId="181" fontId="23" fillId="3" borderId="0" xfId="0" applyNumberFormat="1" applyFont="1" applyFill="1" applyAlignment="1">
      <alignment vertical="center"/>
    </xf>
    <xf numFmtId="167" fontId="45" fillId="3" borderId="0" xfId="15" applyNumberFormat="1" applyFont="1" applyFill="1" applyBorder="1" applyAlignment="1">
      <alignment vertical="top"/>
    </xf>
    <xf numFmtId="173" fontId="13" fillId="0" borderId="0" xfId="1" applyNumberFormat="1" applyFont="1" applyFill="1"/>
    <xf numFmtId="173" fontId="13" fillId="3" borderId="0" xfId="1" applyNumberFormat="1" applyFont="1" applyFill="1" applyBorder="1" applyAlignment="1">
      <alignment vertical="center"/>
    </xf>
    <xf numFmtId="173" fontId="12" fillId="3" borderId="0" xfId="1" applyNumberFormat="1" applyFont="1" applyFill="1" applyBorder="1" applyAlignment="1">
      <alignment vertical="center"/>
    </xf>
    <xf numFmtId="173" fontId="12" fillId="3" borderId="0" xfId="0" applyNumberFormat="1" applyFont="1" applyFill="1" applyBorder="1" applyAlignment="1">
      <alignment vertical="center"/>
    </xf>
    <xf numFmtId="173" fontId="14" fillId="3" borderId="0" xfId="1" applyNumberFormat="1" applyFont="1" applyFill="1" applyBorder="1" applyAlignment="1">
      <alignment vertical="center"/>
    </xf>
    <xf numFmtId="167" fontId="18" fillId="3" borderId="0" xfId="1" applyNumberFormat="1" applyFont="1" applyFill="1" applyAlignment="1">
      <alignment vertical="center"/>
    </xf>
    <xf numFmtId="173" fontId="13" fillId="3" borderId="0" xfId="1" applyNumberFormat="1" applyFont="1" applyFill="1" applyBorder="1" applyAlignment="1">
      <alignment horizontal="center" vertical="center"/>
    </xf>
    <xf numFmtId="167" fontId="38" fillId="3" borderId="0" xfId="1" applyNumberFormat="1" applyFont="1" applyFill="1" applyAlignment="1">
      <alignment vertical="top"/>
    </xf>
    <xf numFmtId="0" fontId="39" fillId="3" borderId="0" xfId="0" applyFont="1" applyFill="1" applyBorder="1" applyAlignment="1">
      <alignment vertical="center"/>
    </xf>
    <xf numFmtId="0" fontId="35" fillId="3" borderId="0" xfId="0" applyFont="1" applyFill="1" applyBorder="1" applyAlignment="1">
      <alignment vertical="center"/>
    </xf>
    <xf numFmtId="0" fontId="35" fillId="3" borderId="0" xfId="25" quotePrefix="1" applyFont="1" applyFill="1" applyBorder="1" applyAlignment="1">
      <alignment horizontal="left" vertical="center"/>
    </xf>
    <xf numFmtId="0" fontId="35" fillId="3" borderId="0" xfId="38" applyFont="1" applyFill="1" applyBorder="1" applyAlignment="1">
      <alignment vertical="center"/>
    </xf>
    <xf numFmtId="0" fontId="35" fillId="3" borderId="0" xfId="0" applyFont="1" applyFill="1" applyBorder="1" applyAlignment="1">
      <alignment horizontal="left" vertical="top"/>
    </xf>
    <xf numFmtId="0" fontId="48" fillId="3" borderId="0" xfId="0" applyFont="1" applyFill="1" applyBorder="1" applyAlignment="1">
      <alignment vertical="center"/>
    </xf>
    <xf numFmtId="0" fontId="60" fillId="3" borderId="0" xfId="0" applyFont="1" applyFill="1" applyBorder="1" applyAlignment="1">
      <alignment horizontal="left" vertical="center"/>
    </xf>
    <xf numFmtId="0" fontId="13" fillId="3" borderId="0" xfId="0" applyFont="1" applyFill="1" applyBorder="1" applyAlignment="1">
      <alignment horizontal="left" vertical="top"/>
    </xf>
    <xf numFmtId="0" fontId="53" fillId="3" borderId="0" xfId="0" applyFont="1" applyFill="1" applyBorder="1" applyAlignment="1">
      <alignment horizontal="left" vertical="center"/>
    </xf>
    <xf numFmtId="168" fontId="14" fillId="3" borderId="0" xfId="0" applyNumberFormat="1" applyFont="1" applyFill="1" applyAlignment="1">
      <alignment vertical="center"/>
    </xf>
    <xf numFmtId="168" fontId="23" fillId="3" borderId="0" xfId="0" applyNumberFormat="1" applyFont="1" applyFill="1" applyAlignment="1">
      <alignment vertical="center"/>
    </xf>
    <xf numFmtId="167" fontId="23" fillId="3" borderId="0" xfId="0" applyNumberFormat="1" applyFont="1" applyFill="1"/>
    <xf numFmtId="167" fontId="14" fillId="3" borderId="0" xfId="24" applyNumberFormat="1" applyFont="1" applyFill="1" applyBorder="1" applyAlignment="1">
      <alignment vertical="center"/>
    </xf>
    <xf numFmtId="0" fontId="53" fillId="3" borderId="0" xfId="0" applyFont="1" applyFill="1" applyBorder="1" applyAlignment="1">
      <alignment horizontal="left" vertical="center"/>
    </xf>
    <xf numFmtId="0" fontId="51" fillId="3" borderId="0" xfId="0" quotePrefix="1" applyFont="1" applyFill="1" applyBorder="1" applyAlignment="1">
      <alignment horizontal="left" vertical="center" indent="2"/>
    </xf>
    <xf numFmtId="0" fontId="0" fillId="3" borderId="0" xfId="0" applyFill="1" applyAlignment="1">
      <alignment horizontal="left" vertical="center" wrapText="1"/>
    </xf>
    <xf numFmtId="0" fontId="13" fillId="3" borderId="12" xfId="0" applyFont="1" applyFill="1" applyBorder="1"/>
    <xf numFmtId="0" fontId="53" fillId="3" borderId="0" xfId="0" applyFont="1" applyFill="1" applyBorder="1" applyAlignment="1">
      <alignment horizontal="left" vertical="center"/>
    </xf>
    <xf numFmtId="0" fontId="51" fillId="3" borderId="0" xfId="0" applyFont="1" applyFill="1" applyBorder="1" applyAlignment="1">
      <alignment horizontal="left" vertical="center" wrapText="1"/>
    </xf>
    <xf numFmtId="0" fontId="14" fillId="3" borderId="8" xfId="0" applyFont="1" applyFill="1" applyBorder="1" applyAlignment="1">
      <alignment horizontal="left" vertical="center"/>
    </xf>
    <xf numFmtId="0" fontId="51" fillId="3" borderId="0" xfId="26" applyFont="1" applyFill="1" applyBorder="1" applyAlignment="1">
      <alignment horizontal="left" vertical="center" wrapText="1"/>
    </xf>
    <xf numFmtId="0" fontId="14" fillId="3" borderId="10" xfId="26" applyFont="1" applyFill="1" applyBorder="1" applyAlignment="1">
      <alignment horizontal="left" vertical="center"/>
    </xf>
    <xf numFmtId="0" fontId="53" fillId="3" borderId="0" xfId="0" applyFont="1" applyFill="1" applyBorder="1" applyAlignment="1">
      <alignment horizontal="left" vertical="center" wrapText="1"/>
    </xf>
    <xf numFmtId="0" fontId="5" fillId="3" borderId="0" xfId="0" applyFont="1" applyFill="1" applyAlignment="1">
      <alignment horizontal="left" vertical="center" wrapText="1"/>
    </xf>
    <xf numFmtId="0" fontId="52" fillId="3" borderId="0" xfId="39" applyFont="1" applyFill="1" applyBorder="1" applyAlignment="1">
      <alignment horizontal="left" vertical="center"/>
    </xf>
    <xf numFmtId="0" fontId="21" fillId="3" borderId="0" xfId="39" applyFont="1" applyFill="1" applyBorder="1" applyAlignment="1">
      <alignment horizontal="left" vertical="center"/>
    </xf>
    <xf numFmtId="0" fontId="52" fillId="3" borderId="0" xfId="40" applyFont="1" applyFill="1" applyBorder="1" applyAlignment="1">
      <alignment horizontal="left" vertical="center"/>
    </xf>
    <xf numFmtId="0" fontId="21" fillId="3" borderId="0" xfId="40" applyFont="1" applyFill="1" applyBorder="1" applyAlignment="1">
      <alignment horizontal="left" vertical="center"/>
    </xf>
    <xf numFmtId="0" fontId="57" fillId="3" borderId="11" xfId="0" applyNumberFormat="1" applyFont="1" applyFill="1" applyBorder="1" applyAlignment="1">
      <alignment horizontal="center" vertical="center"/>
    </xf>
    <xf numFmtId="0" fontId="57" fillId="3" borderId="7" xfId="0" applyNumberFormat="1" applyFont="1" applyFill="1" applyBorder="1" applyAlignment="1">
      <alignment horizontal="center" vertical="center"/>
    </xf>
    <xf numFmtId="0" fontId="18" fillId="3" borderId="12" xfId="0" applyNumberFormat="1" applyFont="1" applyFill="1" applyBorder="1" applyAlignment="1">
      <alignment horizontal="center" vertical="center"/>
    </xf>
    <xf numFmtId="0" fontId="0" fillId="0" borderId="12" xfId="0" applyBorder="1" applyAlignment="1"/>
    <xf numFmtId="0" fontId="61" fillId="3" borderId="7" xfId="0" applyFont="1" applyFill="1" applyBorder="1"/>
    <xf numFmtId="0" fontId="18" fillId="3" borderId="11" xfId="0" applyFont="1" applyFill="1" applyBorder="1" applyAlignment="1">
      <alignment horizontal="left" vertical="center" wrapText="1"/>
    </xf>
    <xf numFmtId="0" fontId="5" fillId="3" borderId="11" xfId="0" applyFont="1" applyFill="1" applyBorder="1"/>
    <xf numFmtId="0" fontId="5" fillId="3" borderId="7" xfId="0" applyFont="1" applyFill="1" applyBorder="1"/>
    <xf numFmtId="0" fontId="53" fillId="0" borderId="0" xfId="0" applyFont="1" applyFill="1" applyBorder="1" applyAlignment="1">
      <alignment horizontal="left" vertical="center" wrapText="1"/>
    </xf>
    <xf numFmtId="0" fontId="0" fillId="0" borderId="0" xfId="0" applyAlignment="1">
      <alignment wrapText="1"/>
    </xf>
    <xf numFmtId="0" fontId="14" fillId="3" borderId="0" xfId="0" applyFont="1" applyFill="1" applyBorder="1" applyAlignment="1">
      <alignment horizontal="left" vertical="center" wrapText="1"/>
    </xf>
    <xf numFmtId="0" fontId="52" fillId="3" borderId="0"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53" fillId="0" borderId="0" xfId="0" applyFont="1" applyFill="1" applyBorder="1" applyAlignment="1">
      <alignment horizontal="left" vertical="center" wrapText="1" shrinkToFit="1"/>
    </xf>
    <xf numFmtId="0" fontId="0" fillId="0" borderId="0" xfId="0" applyAlignment="1">
      <alignment wrapText="1" shrinkToFit="1"/>
    </xf>
    <xf numFmtId="0" fontId="50" fillId="3" borderId="0" xfId="35" applyFont="1" applyFill="1" applyBorder="1" applyAlignment="1">
      <alignment horizontal="left" vertical="center" wrapText="1"/>
    </xf>
    <xf numFmtId="0" fontId="14" fillId="3" borderId="0" xfId="35" applyFont="1" applyFill="1" applyBorder="1" applyAlignment="1">
      <alignment horizontal="left" vertical="center" wrapText="1"/>
    </xf>
    <xf numFmtId="0" fontId="21" fillId="3" borderId="0" xfId="35" applyFont="1" applyFill="1" applyBorder="1" applyAlignment="1">
      <alignment horizontal="left" vertical="center" wrapText="1"/>
    </xf>
    <xf numFmtId="0" fontId="18" fillId="3" borderId="8"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0" fillId="3" borderId="0" xfId="0" applyFill="1" applyAlignment="1">
      <alignment horizontal="left" vertical="center" wrapText="1"/>
    </xf>
  </cellXfs>
  <cellStyles count="43">
    <cellStyle name="Millares" xfId="1" builtinId="3"/>
    <cellStyle name="Millares 2" xfId="2"/>
    <cellStyle name="Millares 2 2" xfId="3"/>
    <cellStyle name="Millares 3" xfId="4"/>
    <cellStyle name="Millares 3 2" xfId="5"/>
    <cellStyle name="Millares 4" xfId="6"/>
    <cellStyle name="Millares 4 2" xfId="7"/>
    <cellStyle name="Millares 4 2 2" xfId="8"/>
    <cellStyle name="Millares 5" xfId="9"/>
    <cellStyle name="Millares 5 2" xfId="10"/>
    <cellStyle name="Millares 5 3" xfId="11"/>
    <cellStyle name="Millares 6" xfId="12"/>
    <cellStyle name="Millares 7" xfId="13"/>
    <cellStyle name="Millares 7 2" xfId="14"/>
    <cellStyle name="Millares 7 2 2" xfId="15"/>
    <cellStyle name="Millares 8" xfId="16"/>
    <cellStyle name="Millares_Alivio 2002" xfId="17"/>
    <cellStyle name="Millares_Capítulo I Real (parte 2)" xfId="18"/>
    <cellStyle name="Millares_Cuadros para Informe anual 2004" xfId="19"/>
    <cellStyle name="Millares_Cuadros para Informe anual 2004 2" xfId="20"/>
    <cellStyle name="No-definido" xfId="21"/>
    <cellStyle name="Normal" xfId="0" builtinId="0"/>
    <cellStyle name="Normal 2" xfId="22"/>
    <cellStyle name="Normal 2 2" xfId="23"/>
    <cellStyle name="Normal 2 2 2" xfId="24"/>
    <cellStyle name="Normal 2 2 4" xfId="25"/>
    <cellStyle name="Normal 2 3" xfId="26"/>
    <cellStyle name="Normal 2_sector real" xfId="27"/>
    <cellStyle name="Normal 3" xfId="28"/>
    <cellStyle name="Normal 3 2" xfId="29"/>
    <cellStyle name="Normal 3 2 2" xfId="30"/>
    <cellStyle name="Normal 3 3" xfId="31"/>
    <cellStyle name="Normal 3_sector real" xfId="32"/>
    <cellStyle name="Normal 4" xfId="33"/>
    <cellStyle name="Normal 5" xfId="34"/>
    <cellStyle name="Normal 6" xfId="35"/>
    <cellStyle name="Normal 7" xfId="36"/>
    <cellStyle name="Normal 8" xfId="37"/>
    <cellStyle name="Normal 9" xfId="38"/>
    <cellStyle name="Normal_3-10" xfId="39"/>
    <cellStyle name="Normal_3-10 2" xfId="40"/>
    <cellStyle name="Normal_AEIV10" xfId="41"/>
    <cellStyle name="Porcentual 2"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DCBD72"/>
      <rgbColor rgb="000000FF"/>
      <rgbColor rgb="00FFFF00"/>
      <rgbColor rgb="00FF00FF"/>
      <rgbColor rgb="00B4B7CF"/>
      <rgbColor rgb="00800000"/>
      <rgbColor rgb="00D09937"/>
      <rgbColor rgb="00000080"/>
      <rgbColor rgb="00808000"/>
      <rgbColor rgb="00800080"/>
      <rgbColor rgb="0042669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9EF"/>
      <rgbColor rgb="00EADAA3"/>
      <rgbColor rgb="00FFFF99"/>
      <rgbColor rgb="0099CCFF"/>
      <rgbColor rgb="00FF99CC"/>
      <rgbColor rgb="00CC99FF"/>
      <rgbColor rgb="00FFCC99"/>
      <rgbColor rgb="003366FF"/>
      <rgbColor rgb="006E86AA"/>
      <rgbColor rgb="0099CC00"/>
      <rgbColor rgb="00FFCC00"/>
      <rgbColor rgb="00FF9900"/>
      <rgbColor rgb="00FF6600"/>
      <rgbColor rgb="00666699"/>
      <rgbColor rgb="00969696"/>
      <rgbColor rgb="00004B85"/>
      <rgbColor rgb="00E0C47C"/>
      <rgbColor rgb="00D19800"/>
      <rgbColor rgb="00D5A10F"/>
      <rgbColor rgb="00004B85"/>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d\PIB%20FMI\Documents%20and%20Settings\JSR\Configuraci&#243;n%20local\Archivos%20temporales%20de%20Internet\OLK3B\Soporte%20%20PIB2002\Soportes2000-02(Fisc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UARIO_17/I-Real%2020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 Hipotesis"/>
      <sheetName val="1 PIB OFERTA CONST"/>
      <sheetName val="2 PIB OFERTA CORR"/>
      <sheetName val="3 PIB GASTO CONST"/>
      <sheetName val="4 PIB GASTO CORR"/>
      <sheetName val="5 VA AGRIC"/>
      <sheetName val="6 VBP AGRIC"/>
      <sheetName val="7 AREA, PROD"/>
      <sheetName val="8 VA PEC"/>
      <sheetName val="9 VPB PEC"/>
      <sheetName val="10 VOL PEC"/>
      <sheetName val="11 VA PESCA"/>
      <sheetName val="12 VBP PESCA"/>
      <sheetName val="13 VA IND"/>
      <sheetName val="14 VPB IND"/>
      <sheetName val="15 VBP MINERIA"/>
      <sheetName val="16 VOL MINERIA"/>
      <sheetName val="17 INVER CONST"/>
      <sheetName val="18 INVER CORR"/>
      <sheetName val="19 IMP-EXP (U$ Y C$) 80"/>
      <sheetName val="20 IMP-EXP U$"/>
      <sheetName val="21 EXP FOB"/>
      <sheetName val="22 IMP CIF"/>
      <sheetName val="23 IMP DE"/>
      <sheetName val="24 BAL SER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
      <sheetName val="I-26"/>
      <sheetName val="I-27"/>
      <sheetName val="I-28"/>
      <sheetName val="1-29"/>
      <sheetName val="1-30"/>
      <sheetName val="I-31"/>
      <sheetName val="I-32"/>
      <sheetName val="I-33"/>
      <sheetName val="I-34"/>
      <sheetName val="I-35"/>
      <sheetName val="Hoja1"/>
    </sheetNames>
    <sheetDataSet>
      <sheetData sheetId="0"/>
      <sheetData sheetId="1"/>
      <sheetData sheetId="2"/>
      <sheetData sheetId="3"/>
      <sheetData sheetId="4"/>
      <sheetData sheetId="5"/>
      <sheetData sheetId="6"/>
      <sheetData sheetId="7">
        <row r="9">
          <cell r="F9">
            <v>185437.97797541576</v>
          </cell>
          <cell r="G9">
            <v>219068.45973874931</v>
          </cell>
          <cell r="H9">
            <v>267188.36978928064</v>
          </cell>
          <cell r="I9">
            <v>258271.15530225329</v>
          </cell>
        </row>
        <row r="10">
          <cell r="F10">
            <v>118837.71020810198</v>
          </cell>
          <cell r="G10">
            <v>136950.17846551439</v>
          </cell>
          <cell r="H10">
            <v>164602.3726497645</v>
          </cell>
          <cell r="I10">
            <v>168791.30992603826</v>
          </cell>
        </row>
        <row r="11">
          <cell r="F11">
            <v>66600.26776731378</v>
          </cell>
          <cell r="G11">
            <v>82118.281273234927</v>
          </cell>
          <cell r="H11">
            <v>102585.99713951614</v>
          </cell>
          <cell r="I11">
            <v>89479.845376215031</v>
          </cell>
        </row>
        <row r="12">
          <cell r="F12">
            <v>0</v>
          </cell>
          <cell r="G12">
            <v>0</v>
          </cell>
          <cell r="H12">
            <v>0</v>
          </cell>
          <cell r="I12">
            <v>0</v>
          </cell>
        </row>
        <row r="13">
          <cell r="F13">
            <v>185437.97797541576</v>
          </cell>
          <cell r="G13">
            <v>219068.45973874931</v>
          </cell>
          <cell r="H13">
            <v>267188.36978928064</v>
          </cell>
          <cell r="I13">
            <v>258271.15530225329</v>
          </cell>
        </row>
        <row r="14">
          <cell r="F14">
            <v>148281.4321267856</v>
          </cell>
          <cell r="G14">
            <v>173787.83739943677</v>
          </cell>
          <cell r="H14">
            <v>210449.17145334085</v>
          </cell>
          <cell r="I14">
            <v>200913.34611578038</v>
          </cell>
        </row>
        <row r="15">
          <cell r="F15">
            <v>114706.6709197938</v>
          </cell>
          <cell r="G15">
            <v>130916.87828455704</v>
          </cell>
          <cell r="H15">
            <v>155139.49783386776</v>
          </cell>
          <cell r="I15">
            <v>161752.99277271255</v>
          </cell>
        </row>
        <row r="16">
          <cell r="F16">
            <v>11064.910367329683</v>
          </cell>
          <cell r="G16">
            <v>10572.136119579734</v>
          </cell>
          <cell r="H16">
            <v>12537.983988862457</v>
          </cell>
          <cell r="I16">
            <v>12834.95339519421</v>
          </cell>
        </row>
        <row r="17">
          <cell r="F17">
            <v>103641.76055246413</v>
          </cell>
          <cell r="G17">
            <v>120344.7421649773</v>
          </cell>
          <cell r="H17">
            <v>142601.51384500531</v>
          </cell>
          <cell r="I17">
            <v>148918.03937751835</v>
          </cell>
        </row>
        <row r="18">
          <cell r="F18">
            <v>0</v>
          </cell>
          <cell r="G18">
            <v>0</v>
          </cell>
          <cell r="H18">
            <v>0</v>
          </cell>
          <cell r="I18">
            <v>0</v>
          </cell>
        </row>
        <row r="19">
          <cell r="F19">
            <v>33574.761206991796</v>
          </cell>
          <cell r="G19">
            <v>42870.959114879741</v>
          </cell>
          <cell r="H19">
            <v>55309.673619473106</v>
          </cell>
          <cell r="I19">
            <v>39160.353343067829</v>
          </cell>
        </row>
        <row r="20">
          <cell r="F20">
            <v>4895.5324174597772</v>
          </cell>
          <cell r="G20">
            <v>6053.2134641874336</v>
          </cell>
          <cell r="H20">
            <v>8492.944336649356</v>
          </cell>
          <cell r="I20">
            <v>9840.5754082138465</v>
          </cell>
        </row>
        <row r="21">
          <cell r="F21">
            <v>28679.228789532019</v>
          </cell>
          <cell r="G21">
            <v>36817.745650692312</v>
          </cell>
          <cell r="H21">
            <v>46816.729282823748</v>
          </cell>
          <cell r="I21">
            <v>29319.777934853981</v>
          </cell>
        </row>
        <row r="22">
          <cell r="F22">
            <v>4634.5197517686447</v>
          </cell>
          <cell r="G22">
            <v>7807.1332134572685</v>
          </cell>
          <cell r="H22">
            <v>10952.851386863456</v>
          </cell>
          <cell r="I22">
            <v>4870.1080471335817</v>
          </cell>
        </row>
        <row r="23">
          <cell r="F23">
            <v>0</v>
          </cell>
          <cell r="G23">
            <v>0</v>
          </cell>
          <cell r="H23">
            <v>0</v>
          </cell>
          <cell r="I23">
            <v>0</v>
          </cell>
        </row>
        <row r="24">
          <cell r="F24">
            <v>37156.545848630165</v>
          </cell>
          <cell r="G24">
            <v>45280.622339312547</v>
          </cell>
          <cell r="H24">
            <v>56739.198335939793</v>
          </cell>
          <cell r="I24">
            <v>57357.809186472914</v>
          </cell>
        </row>
        <row r="25">
          <cell r="F25">
            <v>0</v>
          </cell>
          <cell r="G25">
            <v>0</v>
          </cell>
          <cell r="H25">
            <v>0</v>
          </cell>
          <cell r="I25">
            <v>0</v>
          </cell>
        </row>
        <row r="26">
          <cell r="F26">
            <v>124.77641303179219</v>
          </cell>
          <cell r="G26">
            <v>126.89858410312225</v>
          </cell>
          <cell r="H26">
            <v>127.85306072174771</v>
          </cell>
          <cell r="I26">
            <v>119.03062201710355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Tema de Office">
  <a:themeElements>
    <a:clrScheme name="colores BCN">
      <a:dk1>
        <a:sysClr val="windowText" lastClr="000000"/>
      </a:dk1>
      <a:lt1>
        <a:sysClr val="window" lastClr="FFFFFF"/>
      </a:lt1>
      <a:dk2>
        <a:srgbClr val="004B85"/>
      </a:dk2>
      <a:lt2>
        <a:srgbClr val="D5A10F"/>
      </a:lt2>
      <a:accent1>
        <a:srgbClr val="80A5C2"/>
      </a:accent1>
      <a:accent2>
        <a:srgbClr val="EAD087"/>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37"/>
  <sheetViews>
    <sheetView tabSelected="1" zoomScale="70" zoomScaleNormal="70" zoomScaleSheetLayoutView="75" workbookViewId="0">
      <selection activeCell="C43" sqref="C43"/>
    </sheetView>
  </sheetViews>
  <sheetFormatPr baseColWidth="10" defaultRowHeight="15" x14ac:dyDescent="0.2"/>
  <cols>
    <col min="1" max="1" width="3.7109375" style="44" customWidth="1"/>
    <col min="2" max="2" width="4" style="44" customWidth="1"/>
    <col min="3" max="3" width="16.28515625" style="44" customWidth="1"/>
    <col min="4" max="4" width="98.85546875" style="44" customWidth="1"/>
    <col min="5" max="50" width="22.7109375" style="44" customWidth="1"/>
    <col min="51" max="16384" width="11.42578125" style="44"/>
  </cols>
  <sheetData>
    <row r="1" spans="2:50" x14ac:dyDescent="0.2">
      <c r="AS1" s="43"/>
      <c r="AT1" s="43"/>
      <c r="AU1" s="43"/>
      <c r="AV1" s="43"/>
      <c r="AW1" s="43"/>
      <c r="AX1" s="43"/>
    </row>
    <row r="2" spans="2:50" ht="18" customHeight="1" x14ac:dyDescent="0.2">
      <c r="B2" s="41" t="s">
        <v>212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row>
    <row r="3" spans="2:50" ht="18" customHeight="1" x14ac:dyDescent="0.2">
      <c r="B3" s="45" t="s">
        <v>585</v>
      </c>
      <c r="C3" s="45"/>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X3" s="64"/>
    </row>
    <row r="4" spans="2:50" ht="18" customHeight="1" x14ac:dyDescent="0.2">
      <c r="B4" s="47" t="s">
        <v>708</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X4" s="64"/>
    </row>
    <row r="5" spans="2:50" ht="15.75" thickBot="1" x14ac:dyDescent="0.25"/>
    <row r="6" spans="2:50" s="49" customFormat="1" ht="30" customHeight="1" thickBot="1" x14ac:dyDescent="0.25">
      <c r="B6" s="602" t="s">
        <v>213</v>
      </c>
      <c r="C6" s="602"/>
      <c r="D6" s="602"/>
      <c r="E6" s="394" t="s">
        <v>117</v>
      </c>
      <c r="F6" s="394" t="s">
        <v>118</v>
      </c>
      <c r="G6" s="394" t="s">
        <v>119</v>
      </c>
      <c r="H6" s="394" t="s">
        <v>120</v>
      </c>
      <c r="I6" s="394" t="s">
        <v>121</v>
      </c>
      <c r="J6" s="394" t="s">
        <v>122</v>
      </c>
      <c r="K6" s="394" t="s">
        <v>123</v>
      </c>
      <c r="L6" s="394" t="s">
        <v>124</v>
      </c>
      <c r="M6" s="394" t="s">
        <v>125</v>
      </c>
      <c r="N6" s="394" t="s">
        <v>126</v>
      </c>
      <c r="O6" s="394" t="s">
        <v>127</v>
      </c>
      <c r="P6" s="394" t="s">
        <v>128</v>
      </c>
      <c r="Q6" s="394" t="s">
        <v>129</v>
      </c>
      <c r="R6" s="394" t="s">
        <v>130</v>
      </c>
      <c r="S6" s="394" t="s">
        <v>131</v>
      </c>
      <c r="T6" s="394" t="s">
        <v>132</v>
      </c>
      <c r="U6" s="394" t="s">
        <v>133</v>
      </c>
      <c r="V6" s="394" t="s">
        <v>134</v>
      </c>
      <c r="W6" s="394" t="s">
        <v>135</v>
      </c>
      <c r="X6" s="394" t="s">
        <v>136</v>
      </c>
      <c r="Y6" s="394" t="s">
        <v>137</v>
      </c>
      <c r="Z6" s="394" t="s">
        <v>138</v>
      </c>
      <c r="AA6" s="394" t="s">
        <v>139</v>
      </c>
      <c r="AB6" s="394" t="s">
        <v>140</v>
      </c>
      <c r="AC6" s="394" t="s">
        <v>141</v>
      </c>
      <c r="AD6" s="394" t="s">
        <v>142</v>
      </c>
      <c r="AE6" s="394" t="s">
        <v>143</v>
      </c>
      <c r="AF6" s="394" t="s">
        <v>144</v>
      </c>
      <c r="AG6" s="394" t="s">
        <v>145</v>
      </c>
      <c r="AH6" s="394" t="s">
        <v>146</v>
      </c>
      <c r="AI6" s="394" t="s">
        <v>147</v>
      </c>
      <c r="AJ6" s="394" t="s">
        <v>148</v>
      </c>
      <c r="AK6" s="394" t="s">
        <v>149</v>
      </c>
      <c r="AL6" s="394" t="s">
        <v>150</v>
      </c>
      <c r="AM6" s="394" t="s">
        <v>151</v>
      </c>
      <c r="AN6" s="394" t="s">
        <v>152</v>
      </c>
      <c r="AO6" s="394" t="s">
        <v>153</v>
      </c>
      <c r="AP6" s="394" t="s">
        <v>154</v>
      </c>
      <c r="AQ6" s="394" t="s">
        <v>155</v>
      </c>
      <c r="AR6" s="394" t="s">
        <v>156</v>
      </c>
      <c r="AS6" s="394" t="s">
        <v>28</v>
      </c>
      <c r="AT6" s="394" t="s">
        <v>29</v>
      </c>
      <c r="AU6" s="394" t="s">
        <v>30</v>
      </c>
      <c r="AV6" s="394" t="s">
        <v>31</v>
      </c>
      <c r="AW6" s="394" t="s">
        <v>32</v>
      </c>
      <c r="AX6" s="394" t="s">
        <v>33</v>
      </c>
    </row>
    <row r="7" spans="2:50" x14ac:dyDescent="0.2">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row>
    <row r="8" spans="2:50" ht="19.899999999999999" customHeight="1" x14ac:dyDescent="0.2">
      <c r="B8" s="388" t="s">
        <v>214</v>
      </c>
      <c r="C8" s="65"/>
      <c r="D8" s="65"/>
      <c r="E8" s="346">
        <v>10303.1</v>
      </c>
      <c r="F8" s="66">
        <v>11075.6</v>
      </c>
      <c r="G8" s="66">
        <v>12281.821259999999</v>
      </c>
      <c r="H8" s="66">
        <v>13616.3</v>
      </c>
      <c r="I8" s="66">
        <v>15209.199999999999</v>
      </c>
      <c r="J8" s="66">
        <v>16657.900000000001</v>
      </c>
      <c r="K8" s="66">
        <v>17207.8</v>
      </c>
      <c r="L8" s="66">
        <v>18407.099999999999</v>
      </c>
      <c r="M8" s="66">
        <v>18654.3</v>
      </c>
      <c r="N8" s="66">
        <v>19817.900000000005</v>
      </c>
      <c r="O8" s="66">
        <v>20086.2</v>
      </c>
      <c r="P8" s="66">
        <v>20750</v>
      </c>
      <c r="Q8" s="66">
        <v>21210.800000000003</v>
      </c>
      <c r="R8" s="66">
        <v>22571.9</v>
      </c>
      <c r="S8" s="66">
        <v>25775.399999999998</v>
      </c>
      <c r="T8" s="66">
        <v>25735.9</v>
      </c>
      <c r="U8" s="66">
        <v>27076.600000000002</v>
      </c>
      <c r="V8" s="66">
        <v>29342.500000000007</v>
      </c>
      <c r="W8" s="66">
        <v>27042.400000000001</v>
      </c>
      <c r="X8" s="66">
        <v>19881.899999999994</v>
      </c>
      <c r="Y8" s="66">
        <v>20798.800000000003</v>
      </c>
      <c r="Z8" s="66">
        <v>21914.300000000003</v>
      </c>
      <c r="AA8" s="66">
        <v>21735.400000000005</v>
      </c>
      <c r="AB8" s="66">
        <v>22738.1</v>
      </c>
      <c r="AC8" s="66">
        <v>22382.000000000004</v>
      </c>
      <c r="AD8" s="66">
        <v>21468.399999999998</v>
      </c>
      <c r="AE8" s="66">
        <v>21250</v>
      </c>
      <c r="AF8" s="66">
        <v>21099.899999999998</v>
      </c>
      <c r="AG8" s="66">
        <v>18473</v>
      </c>
      <c r="AH8" s="66">
        <v>18151.899297303884</v>
      </c>
      <c r="AI8" s="66">
        <v>18142.369600841506</v>
      </c>
      <c r="AJ8" s="66">
        <v>18108.02944151096</v>
      </c>
      <c r="AK8" s="66">
        <v>18177.989219748149</v>
      </c>
      <c r="AL8" s="66">
        <v>18106.561338133073</v>
      </c>
      <c r="AM8" s="66">
        <v>20008.374001335684</v>
      </c>
      <c r="AN8" s="66">
        <v>21191.25064740127</v>
      </c>
      <c r="AO8" s="66">
        <v>22535.680426476225</v>
      </c>
      <c r="AP8" s="66">
        <v>23429.592218663423</v>
      </c>
      <c r="AQ8" s="66">
        <v>24299.22404069929</v>
      </c>
      <c r="AR8" s="66">
        <v>26008.910287521467</v>
      </c>
      <c r="AS8" s="66">
        <v>27075.689191601996</v>
      </c>
      <c r="AT8" s="66">
        <v>27877.357978989974</v>
      </c>
      <c r="AU8" s="66">
        <v>28087.536234738967</v>
      </c>
      <c r="AV8" s="66">
        <v>28795.548008382044</v>
      </c>
      <c r="AW8" s="66">
        <v>30325.216612217595</v>
      </c>
      <c r="AX8" s="66">
        <v>31623.863180656834</v>
      </c>
    </row>
    <row r="9" spans="2:50" ht="19.899999999999999" customHeight="1" x14ac:dyDescent="0.2">
      <c r="B9" s="59"/>
      <c r="C9" s="59" t="s">
        <v>562</v>
      </c>
      <c r="D9" s="59"/>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68">
        <v>332.27149300411196</v>
      </c>
      <c r="AN9" s="68">
        <v>337.55156284490783</v>
      </c>
      <c r="AO9" s="68">
        <v>320.12454127430158</v>
      </c>
      <c r="AP9" s="68">
        <v>325.71095480138445</v>
      </c>
      <c r="AQ9" s="68">
        <v>425.02534147613977</v>
      </c>
      <c r="AR9" s="68">
        <v>508.05156542363744</v>
      </c>
      <c r="AS9" s="68">
        <v>551.76829362813282</v>
      </c>
      <c r="AT9" s="68">
        <v>564.82950000000005</v>
      </c>
      <c r="AU9" s="68">
        <v>602.65219548581899</v>
      </c>
      <c r="AV9" s="68">
        <v>684.01023999999995</v>
      </c>
      <c r="AW9" s="68">
        <v>865.27300000000002</v>
      </c>
      <c r="AX9" s="68">
        <v>885.36533789403313</v>
      </c>
    </row>
    <row r="10" spans="2:50" ht="19.899999999999999" customHeight="1" x14ac:dyDescent="0.2">
      <c r="B10" s="53"/>
      <c r="C10" s="53" t="s">
        <v>215</v>
      </c>
      <c r="D10" s="53"/>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68">
        <v>2112.172</v>
      </c>
      <c r="AN10" s="68">
        <v>2180.2918544652816</v>
      </c>
      <c r="AO10" s="68">
        <v>2341.4669927565101</v>
      </c>
      <c r="AP10" s="68">
        <v>2514.570403656161</v>
      </c>
      <c r="AQ10" s="68">
        <v>2796.7340615029175</v>
      </c>
      <c r="AR10" s="68">
        <v>2771.1428912740985</v>
      </c>
      <c r="AS10" s="68">
        <v>2816.7123941589307</v>
      </c>
      <c r="AT10" s="68">
        <v>2676.7867108431392</v>
      </c>
      <c r="AU10" s="68">
        <v>2637.8009072795808</v>
      </c>
      <c r="AV10" s="68">
        <v>2646.1698059689643</v>
      </c>
      <c r="AW10" s="68">
        <v>2727.3487470258028</v>
      </c>
      <c r="AX10" s="68">
        <v>2822.413818471784</v>
      </c>
    </row>
    <row r="11" spans="2:50" ht="19.899999999999999" customHeight="1" x14ac:dyDescent="0.2">
      <c r="B11" s="53"/>
      <c r="C11" s="53"/>
      <c r="D11" s="53"/>
      <c r="E11" s="396"/>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68"/>
      <c r="AT11" s="68"/>
      <c r="AU11" s="68"/>
      <c r="AV11" s="68"/>
      <c r="AW11" s="68"/>
      <c r="AX11" s="68"/>
    </row>
    <row r="12" spans="2:50" ht="19.899999999999999" customHeight="1" x14ac:dyDescent="0.2">
      <c r="B12" s="53"/>
      <c r="C12" s="50" t="s">
        <v>216</v>
      </c>
      <c r="D12" s="50"/>
      <c r="E12" s="346">
        <v>10303.1</v>
      </c>
      <c r="F12" s="66">
        <v>11075.6</v>
      </c>
      <c r="G12" s="66">
        <v>12281.821259999999</v>
      </c>
      <c r="H12" s="66">
        <v>13616.3</v>
      </c>
      <c r="I12" s="66">
        <v>15209.199999999999</v>
      </c>
      <c r="J12" s="66">
        <v>16657.900000000001</v>
      </c>
      <c r="K12" s="66">
        <v>17207.8</v>
      </c>
      <c r="L12" s="66">
        <v>18407.099999999999</v>
      </c>
      <c r="M12" s="66">
        <v>18654.3</v>
      </c>
      <c r="N12" s="66">
        <v>19817.900000000005</v>
      </c>
      <c r="O12" s="66">
        <v>20086.2</v>
      </c>
      <c r="P12" s="66">
        <v>20750</v>
      </c>
      <c r="Q12" s="66">
        <v>21210.800000000003</v>
      </c>
      <c r="R12" s="66">
        <v>22571.9</v>
      </c>
      <c r="S12" s="66">
        <v>25775.399999999998</v>
      </c>
      <c r="T12" s="66">
        <v>25735.9</v>
      </c>
      <c r="U12" s="66">
        <v>27076.600000000002</v>
      </c>
      <c r="V12" s="66">
        <v>29342.500000000007</v>
      </c>
      <c r="W12" s="66">
        <v>27042.400000000001</v>
      </c>
      <c r="X12" s="66">
        <v>19881.899999999994</v>
      </c>
      <c r="Y12" s="66">
        <v>20798.800000000003</v>
      </c>
      <c r="Z12" s="66">
        <v>21914.300000000003</v>
      </c>
      <c r="AA12" s="66">
        <v>21735.400000000005</v>
      </c>
      <c r="AB12" s="66">
        <v>22738.1</v>
      </c>
      <c r="AC12" s="66">
        <v>22382.000000000004</v>
      </c>
      <c r="AD12" s="66">
        <v>21468.399999999998</v>
      </c>
      <c r="AE12" s="66">
        <v>21250</v>
      </c>
      <c r="AF12" s="66">
        <v>21099.899999999998</v>
      </c>
      <c r="AG12" s="66">
        <v>18473</v>
      </c>
      <c r="AH12" s="66">
        <v>18151.899297303884</v>
      </c>
      <c r="AI12" s="66">
        <v>18142.369600841506</v>
      </c>
      <c r="AJ12" s="66">
        <v>18108.02944151096</v>
      </c>
      <c r="AK12" s="66">
        <v>18177.989219748149</v>
      </c>
      <c r="AL12" s="66">
        <v>18106.561338133073</v>
      </c>
      <c r="AM12" s="66">
        <v>18228.473494339796</v>
      </c>
      <c r="AN12" s="66">
        <v>19348.510355780894</v>
      </c>
      <c r="AO12" s="66">
        <v>20514.337974994014</v>
      </c>
      <c r="AP12" s="66">
        <v>21240.732769808645</v>
      </c>
      <c r="AQ12" s="66">
        <v>21927.515320672512</v>
      </c>
      <c r="AR12" s="66">
        <v>23745.818961671004</v>
      </c>
      <c r="AS12" s="66">
        <v>24810.7450910712</v>
      </c>
      <c r="AT12" s="66">
        <v>25765.400768146836</v>
      </c>
      <c r="AU12" s="66">
        <v>26052.387522945206</v>
      </c>
      <c r="AV12" s="66">
        <v>26833.388442413081</v>
      </c>
      <c r="AW12" s="66">
        <v>28463.140865191792</v>
      </c>
      <c r="AX12" s="66">
        <v>29686.814700079081</v>
      </c>
    </row>
    <row r="13" spans="2:50" ht="19.899999999999999" customHeight="1" x14ac:dyDescent="0.2">
      <c r="B13" s="53"/>
      <c r="C13" s="601" t="s">
        <v>217</v>
      </c>
      <c r="D13" s="601"/>
      <c r="E13" s="345">
        <v>758.7</v>
      </c>
      <c r="F13" s="68">
        <v>805.5</v>
      </c>
      <c r="G13" s="68">
        <v>864.3</v>
      </c>
      <c r="H13" s="68">
        <v>823.8</v>
      </c>
      <c r="I13" s="68">
        <v>885.5</v>
      </c>
      <c r="J13" s="68">
        <v>913</v>
      </c>
      <c r="K13" s="68">
        <v>901.9</v>
      </c>
      <c r="L13" s="68">
        <v>1026.3</v>
      </c>
      <c r="M13" s="68">
        <v>1017.1</v>
      </c>
      <c r="N13" s="68">
        <v>1107.7</v>
      </c>
      <c r="O13" s="68">
        <v>1018.5</v>
      </c>
      <c r="P13" s="68">
        <v>1027.4000000000001</v>
      </c>
      <c r="Q13" s="68">
        <v>1082</v>
      </c>
      <c r="R13" s="68">
        <v>1033.2</v>
      </c>
      <c r="S13" s="68">
        <v>1201.8</v>
      </c>
      <c r="T13" s="68">
        <v>1383</v>
      </c>
      <c r="U13" s="68">
        <v>1525.9</v>
      </c>
      <c r="V13" s="68">
        <v>1593.4</v>
      </c>
      <c r="W13" s="68">
        <v>1745</v>
      </c>
      <c r="X13" s="68">
        <v>1635.1</v>
      </c>
      <c r="Y13" s="68">
        <v>1813.7</v>
      </c>
      <c r="Z13" s="68">
        <v>1905.8</v>
      </c>
      <c r="AA13" s="68">
        <v>1990.3</v>
      </c>
      <c r="AB13" s="68">
        <v>2286.8000000000002</v>
      </c>
      <c r="AC13" s="68">
        <v>2427.9</v>
      </c>
      <c r="AD13" s="68">
        <v>2460.6</v>
      </c>
      <c r="AE13" s="68">
        <v>2509.1</v>
      </c>
      <c r="AF13" s="68">
        <v>2496.5</v>
      </c>
      <c r="AG13" s="68">
        <v>2675.9</v>
      </c>
      <c r="AH13" s="68">
        <v>2238.5</v>
      </c>
      <c r="AI13" s="68">
        <v>2316.9</v>
      </c>
      <c r="AJ13" s="68">
        <v>2026.7</v>
      </c>
      <c r="AK13" s="68">
        <v>2028.2</v>
      </c>
      <c r="AL13" s="68">
        <v>1991.8</v>
      </c>
      <c r="AM13" s="68">
        <v>1728.6208792170505</v>
      </c>
      <c r="AN13" s="68">
        <v>1769.5543721409208</v>
      </c>
      <c r="AO13" s="68">
        <v>1710.5820923373067</v>
      </c>
      <c r="AP13" s="68">
        <v>1681.928237128021</v>
      </c>
      <c r="AQ13" s="68">
        <v>1729.2818008409604</v>
      </c>
      <c r="AR13" s="68">
        <v>1852.7901159036462</v>
      </c>
      <c r="AS13" s="68">
        <v>1786.4887616933947</v>
      </c>
      <c r="AT13" s="68">
        <v>1810.6950475653489</v>
      </c>
      <c r="AU13" s="68">
        <v>1806.6547196883371</v>
      </c>
      <c r="AV13" s="68">
        <v>1833.97482813223</v>
      </c>
      <c r="AW13" s="68">
        <v>1830.4615082040086</v>
      </c>
      <c r="AX13" s="68">
        <v>1917.7109326406389</v>
      </c>
    </row>
    <row r="14" spans="2:50" ht="11.25" customHeight="1" x14ac:dyDescent="0.2">
      <c r="B14" s="53"/>
      <c r="C14" s="69"/>
      <c r="D14" s="69"/>
      <c r="E14" s="397"/>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8"/>
      <c r="AT14" s="68"/>
      <c r="AU14" s="68"/>
      <c r="AV14" s="68"/>
      <c r="AW14" s="68"/>
      <c r="AX14" s="68"/>
    </row>
    <row r="15" spans="2:50" ht="19.899999999999999" customHeight="1" x14ac:dyDescent="0.2">
      <c r="B15" s="53"/>
      <c r="C15" s="50" t="s">
        <v>218</v>
      </c>
      <c r="D15" s="50"/>
      <c r="E15" s="346">
        <v>9544.4</v>
      </c>
      <c r="F15" s="66">
        <v>10270.1</v>
      </c>
      <c r="G15" s="66">
        <v>11417.52126</v>
      </c>
      <c r="H15" s="66">
        <v>12792.5</v>
      </c>
      <c r="I15" s="66">
        <v>14323.699999999999</v>
      </c>
      <c r="J15" s="66">
        <v>15744.9</v>
      </c>
      <c r="K15" s="66">
        <v>16305.9</v>
      </c>
      <c r="L15" s="66">
        <v>17380.8</v>
      </c>
      <c r="M15" s="66">
        <v>17637.2</v>
      </c>
      <c r="N15" s="66">
        <v>18710.200000000004</v>
      </c>
      <c r="O15" s="66">
        <v>19067.7</v>
      </c>
      <c r="P15" s="66">
        <v>19722.599999999999</v>
      </c>
      <c r="Q15" s="66">
        <v>20128.800000000003</v>
      </c>
      <c r="R15" s="66">
        <v>21538.7</v>
      </c>
      <c r="S15" s="66">
        <v>24573.599999999999</v>
      </c>
      <c r="T15" s="66">
        <v>24352.9</v>
      </c>
      <c r="U15" s="66">
        <v>25550.7</v>
      </c>
      <c r="V15" s="66">
        <v>27749.100000000006</v>
      </c>
      <c r="W15" s="66">
        <v>25297.4</v>
      </c>
      <c r="X15" s="66">
        <v>18246.799999999996</v>
      </c>
      <c r="Y15" s="66">
        <v>18985.100000000002</v>
      </c>
      <c r="Z15" s="66">
        <v>20008.500000000004</v>
      </c>
      <c r="AA15" s="66">
        <v>19745.100000000006</v>
      </c>
      <c r="AB15" s="66">
        <v>20451.3</v>
      </c>
      <c r="AC15" s="66">
        <v>19954.100000000002</v>
      </c>
      <c r="AD15" s="66">
        <v>19007.8</v>
      </c>
      <c r="AE15" s="66">
        <v>18740.900000000001</v>
      </c>
      <c r="AF15" s="66">
        <v>18603.399999999998</v>
      </c>
      <c r="AG15" s="66">
        <v>15797.1</v>
      </c>
      <c r="AH15" s="66">
        <v>15913.399297303886</v>
      </c>
      <c r="AI15" s="66">
        <v>15825.469600841507</v>
      </c>
      <c r="AJ15" s="66">
        <v>16081.329441510959</v>
      </c>
      <c r="AK15" s="66">
        <v>16149.789219748149</v>
      </c>
      <c r="AL15" s="66">
        <v>16114.761338133072</v>
      </c>
      <c r="AM15" s="66">
        <v>16499.852615122745</v>
      </c>
      <c r="AN15" s="66">
        <v>17578.955983639975</v>
      </c>
      <c r="AO15" s="66">
        <v>18803.755882656707</v>
      </c>
      <c r="AP15" s="66">
        <v>19558.804532680624</v>
      </c>
      <c r="AQ15" s="66">
        <v>20198.233519831552</v>
      </c>
      <c r="AR15" s="66">
        <v>21893.02884576736</v>
      </c>
      <c r="AS15" s="66">
        <v>23024.256329377804</v>
      </c>
      <c r="AT15" s="66">
        <v>23954.705720581485</v>
      </c>
      <c r="AU15" s="66">
        <v>24245.732803256869</v>
      </c>
      <c r="AV15" s="66">
        <v>24999.413614280853</v>
      </c>
      <c r="AW15" s="66">
        <v>26632.679356987785</v>
      </c>
      <c r="AX15" s="66">
        <v>27769.103767438442</v>
      </c>
    </row>
    <row r="16" spans="2:50" ht="19.899999999999999" customHeight="1" x14ac:dyDescent="0.2">
      <c r="B16" s="53"/>
      <c r="C16" s="601" t="s">
        <v>219</v>
      </c>
      <c r="D16" s="601"/>
      <c r="E16" s="345">
        <v>2624</v>
      </c>
      <c r="F16" s="68">
        <v>2860</v>
      </c>
      <c r="G16" s="68">
        <v>3148.4</v>
      </c>
      <c r="H16" s="68">
        <v>3590.9</v>
      </c>
      <c r="I16" s="68">
        <v>4168.1000000000004</v>
      </c>
      <c r="J16" s="68">
        <v>4551.8</v>
      </c>
      <c r="K16" s="68">
        <v>4433.7</v>
      </c>
      <c r="L16" s="68">
        <v>4767.8999999999996</v>
      </c>
      <c r="M16" s="68">
        <v>4566.3999999999996</v>
      </c>
      <c r="N16" s="68">
        <v>5208.5</v>
      </c>
      <c r="O16" s="68">
        <v>4834.1000000000004</v>
      </c>
      <c r="P16" s="68">
        <v>5019.2</v>
      </c>
      <c r="Q16" s="68">
        <v>5018.1000000000004</v>
      </c>
      <c r="R16" s="68">
        <v>5470.1</v>
      </c>
      <c r="S16" s="68">
        <v>6025.2</v>
      </c>
      <c r="T16" s="68">
        <v>6131</v>
      </c>
      <c r="U16" s="68">
        <v>6338.5</v>
      </c>
      <c r="V16" s="68">
        <v>6638.8</v>
      </c>
      <c r="W16" s="68">
        <v>7045</v>
      </c>
      <c r="X16" s="68">
        <v>5962.2</v>
      </c>
      <c r="Y16" s="68">
        <v>4826.8</v>
      </c>
      <c r="Z16" s="68">
        <v>5286.1</v>
      </c>
      <c r="AA16" s="68">
        <v>5435.5</v>
      </c>
      <c r="AB16" s="68">
        <v>5749</v>
      </c>
      <c r="AC16" s="68">
        <v>5442</v>
      </c>
      <c r="AD16" s="68">
        <v>5180.7</v>
      </c>
      <c r="AE16" s="68">
        <v>4726.3</v>
      </c>
      <c r="AF16" s="68">
        <v>4572.8999999999996</v>
      </c>
      <c r="AG16" s="68">
        <v>4108.6000000000004</v>
      </c>
      <c r="AH16" s="68">
        <v>4486.1388888888896</v>
      </c>
      <c r="AI16" s="68">
        <v>4495.2666666666673</v>
      </c>
      <c r="AJ16" s="68">
        <v>4320.1555555555551</v>
      </c>
      <c r="AK16" s="68">
        <v>4452.2694222222226</v>
      </c>
      <c r="AL16" s="68">
        <v>4533.3871164444436</v>
      </c>
      <c r="AM16" s="68">
        <v>3960.021272513115</v>
      </c>
      <c r="AN16" s="68">
        <v>4303.6658621148617</v>
      </c>
      <c r="AO16" s="68">
        <v>4709.5283384651339</v>
      </c>
      <c r="AP16" s="68">
        <v>4673.2441691436807</v>
      </c>
      <c r="AQ16" s="68">
        <v>4660.8159642733117</v>
      </c>
      <c r="AR16" s="68">
        <v>4943.6517965437242</v>
      </c>
      <c r="AS16" s="68">
        <v>5540.0649754778278</v>
      </c>
      <c r="AT16" s="68">
        <v>5688.7410610675688</v>
      </c>
      <c r="AU16" s="68">
        <v>5674.1402148858442</v>
      </c>
      <c r="AV16" s="68">
        <v>5784.5530902719802</v>
      </c>
      <c r="AW16" s="68">
        <v>6114.7933865341984</v>
      </c>
      <c r="AX16" s="68">
        <v>6397.4136787555653</v>
      </c>
    </row>
    <row r="17" spans="2:50" ht="19.899999999999999" customHeight="1" x14ac:dyDescent="0.2">
      <c r="B17" s="53"/>
      <c r="C17" s="601" t="s">
        <v>220</v>
      </c>
      <c r="D17" s="601"/>
      <c r="E17" s="345">
        <v>624.70000000000005</v>
      </c>
      <c r="F17" s="68">
        <v>699.7</v>
      </c>
      <c r="G17" s="68">
        <v>1026.3</v>
      </c>
      <c r="H17" s="68">
        <v>971.1</v>
      </c>
      <c r="I17" s="68">
        <v>966.7</v>
      </c>
      <c r="J17" s="68">
        <v>968.9</v>
      </c>
      <c r="K17" s="68">
        <v>1043.9000000000001</v>
      </c>
      <c r="L17" s="68">
        <v>1088</v>
      </c>
      <c r="M17" s="68">
        <v>955.6</v>
      </c>
      <c r="N17" s="68">
        <v>801.1</v>
      </c>
      <c r="O17" s="68">
        <v>712.8</v>
      </c>
      <c r="P17" s="68">
        <v>687.2</v>
      </c>
      <c r="Q17" s="68">
        <v>584.29999999999995</v>
      </c>
      <c r="R17" s="68">
        <v>650.9</v>
      </c>
      <c r="S17" s="68">
        <v>816.4</v>
      </c>
      <c r="T17" s="68">
        <v>566.70000000000005</v>
      </c>
      <c r="U17" s="68">
        <v>393.9</v>
      </c>
      <c r="V17" s="68">
        <v>1049</v>
      </c>
      <c r="W17" s="68">
        <v>639.6</v>
      </c>
      <c r="X17" s="68">
        <v>268.89999999999998</v>
      </c>
      <c r="Y17" s="68">
        <v>155.1</v>
      </c>
      <c r="Z17" s="68">
        <v>166.8</v>
      </c>
      <c r="AA17" s="68">
        <v>142.1</v>
      </c>
      <c r="AB17" s="68">
        <v>144.80000000000001</v>
      </c>
      <c r="AC17" s="68">
        <v>111.4</v>
      </c>
      <c r="AD17" s="68">
        <v>87.7</v>
      </c>
      <c r="AE17" s="68">
        <v>115.3</v>
      </c>
      <c r="AF17" s="68">
        <v>106.2</v>
      </c>
      <c r="AG17" s="68">
        <v>97</v>
      </c>
      <c r="AH17" s="68">
        <v>136.80000000000001</v>
      </c>
      <c r="AI17" s="68">
        <v>106.6</v>
      </c>
      <c r="AJ17" s="68">
        <v>105.10759999999999</v>
      </c>
      <c r="AK17" s="68">
        <v>123.0809996</v>
      </c>
      <c r="AL17" s="68">
        <v>126.40418658919999</v>
      </c>
      <c r="AM17" s="68">
        <v>112.97199372602049</v>
      </c>
      <c r="AN17" s="68">
        <v>141.87461677653181</v>
      </c>
      <c r="AO17" s="68">
        <v>174.06314052859116</v>
      </c>
      <c r="AP17" s="68">
        <v>201.69819095445541</v>
      </c>
      <c r="AQ17" s="68">
        <v>275.00807549703006</v>
      </c>
      <c r="AR17" s="68">
        <v>325.91153055111039</v>
      </c>
      <c r="AS17" s="68">
        <v>275.43328046320784</v>
      </c>
      <c r="AT17" s="68">
        <v>312.90713585713689</v>
      </c>
      <c r="AU17" s="68">
        <v>330.34477975508514</v>
      </c>
      <c r="AV17" s="68">
        <v>295.47265763897917</v>
      </c>
      <c r="AW17" s="68">
        <v>354.59464822263652</v>
      </c>
      <c r="AX17" s="68">
        <v>317.54162180635274</v>
      </c>
    </row>
    <row r="18" spans="2:50" ht="19.899999999999999" customHeight="1" x14ac:dyDescent="0.2">
      <c r="B18" s="53"/>
      <c r="C18" s="601" t="s">
        <v>221</v>
      </c>
      <c r="D18" s="601"/>
      <c r="E18" s="345">
        <v>1463.8</v>
      </c>
      <c r="F18" s="68">
        <v>1625</v>
      </c>
      <c r="G18" s="68">
        <v>1899.7</v>
      </c>
      <c r="H18" s="68">
        <v>2262.5</v>
      </c>
      <c r="I18" s="68">
        <v>2539.1999999999998</v>
      </c>
      <c r="J18" s="68">
        <v>2845.3</v>
      </c>
      <c r="K18" s="68">
        <v>2987</v>
      </c>
      <c r="L18" s="68">
        <v>3403.8</v>
      </c>
      <c r="M18" s="68">
        <v>3569.4</v>
      </c>
      <c r="N18" s="68">
        <v>3832.8</v>
      </c>
      <c r="O18" s="68">
        <v>4191.7</v>
      </c>
      <c r="P18" s="68">
        <v>4391.3</v>
      </c>
      <c r="Q18" s="68">
        <v>4594</v>
      </c>
      <c r="R18" s="68">
        <v>4822.1000000000004</v>
      </c>
      <c r="S18" s="68">
        <v>5450</v>
      </c>
      <c r="T18" s="68">
        <v>5578</v>
      </c>
      <c r="U18" s="68">
        <v>5808.4</v>
      </c>
      <c r="V18" s="68">
        <v>6397.9</v>
      </c>
      <c r="W18" s="68">
        <v>6401.5</v>
      </c>
      <c r="X18" s="68">
        <v>4650.3</v>
      </c>
      <c r="Y18" s="68">
        <v>5332</v>
      </c>
      <c r="Z18" s="68">
        <v>5493</v>
      </c>
      <c r="AA18" s="68">
        <v>5496.3</v>
      </c>
      <c r="AB18" s="68">
        <v>5805.7</v>
      </c>
      <c r="AC18" s="68">
        <v>5828.9</v>
      </c>
      <c r="AD18" s="68">
        <v>5554.9</v>
      </c>
      <c r="AE18" s="68">
        <v>5669.2</v>
      </c>
      <c r="AF18" s="68">
        <v>5578.5</v>
      </c>
      <c r="AG18" s="68">
        <v>4167.6000000000004</v>
      </c>
      <c r="AH18" s="68">
        <v>4089</v>
      </c>
      <c r="AI18" s="68">
        <v>4025.8</v>
      </c>
      <c r="AJ18" s="68">
        <v>4283.8</v>
      </c>
      <c r="AK18" s="68">
        <v>4063.8</v>
      </c>
      <c r="AL18" s="68">
        <v>4065.7</v>
      </c>
      <c r="AM18" s="68">
        <v>3378.8884455153784</v>
      </c>
      <c r="AN18" s="68">
        <v>3622.179450339303</v>
      </c>
      <c r="AO18" s="68">
        <v>3895.9294019153622</v>
      </c>
      <c r="AP18" s="68">
        <v>4199.0666987385739</v>
      </c>
      <c r="AQ18" s="68">
        <v>4156.1641223918114</v>
      </c>
      <c r="AR18" s="68">
        <v>4445.1484543603146</v>
      </c>
      <c r="AS18" s="68">
        <v>4636.3012219222755</v>
      </c>
      <c r="AT18" s="68">
        <v>4907.7012006127206</v>
      </c>
      <c r="AU18" s="68">
        <v>5009.4332236582877</v>
      </c>
      <c r="AV18" s="68">
        <v>5131.7186706612047</v>
      </c>
      <c r="AW18" s="68">
        <v>5594.2911620602836</v>
      </c>
      <c r="AX18" s="68">
        <v>5908.2682552620718</v>
      </c>
    </row>
    <row r="19" spans="2:50" ht="19.899999999999999" customHeight="1" x14ac:dyDescent="0.2">
      <c r="B19" s="53"/>
      <c r="C19" s="601" t="s">
        <v>222</v>
      </c>
      <c r="D19" s="601"/>
      <c r="E19" s="345">
        <v>108.8</v>
      </c>
      <c r="F19" s="68">
        <v>119.8</v>
      </c>
      <c r="G19" s="68">
        <v>126</v>
      </c>
      <c r="H19" s="68">
        <v>149.30000000000001</v>
      </c>
      <c r="I19" s="68">
        <v>170.9</v>
      </c>
      <c r="J19" s="68">
        <v>217.2</v>
      </c>
      <c r="K19" s="68">
        <v>223</v>
      </c>
      <c r="L19" s="68">
        <v>272.8</v>
      </c>
      <c r="M19" s="68">
        <v>299.2</v>
      </c>
      <c r="N19" s="68">
        <v>341.4</v>
      </c>
      <c r="O19" s="68">
        <v>315</v>
      </c>
      <c r="P19" s="68">
        <v>319</v>
      </c>
      <c r="Q19" s="68">
        <v>494.7</v>
      </c>
      <c r="R19" s="68">
        <v>358.6</v>
      </c>
      <c r="S19" s="68">
        <v>312.7</v>
      </c>
      <c r="T19" s="68">
        <v>413.2</v>
      </c>
      <c r="U19" s="68">
        <v>577.5</v>
      </c>
      <c r="V19" s="68">
        <v>425.3</v>
      </c>
      <c r="W19" s="68">
        <v>474.4</v>
      </c>
      <c r="X19" s="68">
        <v>422.8</v>
      </c>
      <c r="Y19" s="68">
        <v>441.3</v>
      </c>
      <c r="Z19" s="68">
        <v>392.7</v>
      </c>
      <c r="AA19" s="68">
        <v>382.6</v>
      </c>
      <c r="AB19" s="68">
        <v>364.2</v>
      </c>
      <c r="AC19" s="68">
        <v>388.9</v>
      </c>
      <c r="AD19" s="68">
        <v>420.2</v>
      </c>
      <c r="AE19" s="68">
        <v>468.4</v>
      </c>
      <c r="AF19" s="68">
        <v>501.9</v>
      </c>
      <c r="AG19" s="68">
        <v>477.4</v>
      </c>
      <c r="AH19" s="68">
        <v>498.6</v>
      </c>
      <c r="AI19" s="68">
        <v>538</v>
      </c>
      <c r="AJ19" s="68">
        <v>539.70000000000005</v>
      </c>
      <c r="AK19" s="68">
        <v>556.4</v>
      </c>
      <c r="AL19" s="68">
        <v>564</v>
      </c>
      <c r="AM19" s="68">
        <v>417.16678559790392</v>
      </c>
      <c r="AN19" s="68">
        <v>425.28223790262473</v>
      </c>
      <c r="AO19" s="68">
        <v>441.58728661099332</v>
      </c>
      <c r="AP19" s="68">
        <v>463.0679553847952</v>
      </c>
      <c r="AQ19" s="68">
        <v>514.01888700427992</v>
      </c>
      <c r="AR19" s="68">
        <v>514.25278229898481</v>
      </c>
      <c r="AS19" s="68">
        <v>560.22815962071604</v>
      </c>
      <c r="AT19" s="68">
        <v>606.68859914388486</v>
      </c>
      <c r="AU19" s="68">
        <v>615.13578851083321</v>
      </c>
      <c r="AV19" s="68">
        <v>646.21026555866501</v>
      </c>
      <c r="AW19" s="68">
        <v>674.43492212646265</v>
      </c>
      <c r="AX19" s="68">
        <v>698.59090205485415</v>
      </c>
    </row>
    <row r="20" spans="2:50" ht="19.899999999999999" customHeight="1" x14ac:dyDescent="0.2">
      <c r="B20" s="53"/>
      <c r="C20" s="601" t="s">
        <v>223</v>
      </c>
      <c r="D20" s="601"/>
      <c r="E20" s="345">
        <v>238.2</v>
      </c>
      <c r="F20" s="68">
        <v>254.6</v>
      </c>
      <c r="G20" s="68">
        <v>308.89999999999998</v>
      </c>
      <c r="H20" s="68">
        <v>366.8</v>
      </c>
      <c r="I20" s="68">
        <v>458.9</v>
      </c>
      <c r="J20" s="68">
        <v>557</v>
      </c>
      <c r="K20" s="68">
        <v>749</v>
      </c>
      <c r="L20" s="68">
        <v>670.1</v>
      </c>
      <c r="M20" s="68">
        <v>659.6</v>
      </c>
      <c r="N20" s="68">
        <v>716.2</v>
      </c>
      <c r="O20" s="68">
        <v>722.1</v>
      </c>
      <c r="P20" s="68">
        <v>746.8</v>
      </c>
      <c r="Q20" s="68">
        <v>813.9</v>
      </c>
      <c r="R20" s="68">
        <v>944.4</v>
      </c>
      <c r="S20" s="68">
        <v>1429.5</v>
      </c>
      <c r="T20" s="68">
        <v>1385.1</v>
      </c>
      <c r="U20" s="68">
        <v>1575.7</v>
      </c>
      <c r="V20" s="68">
        <v>1586.5</v>
      </c>
      <c r="W20" s="68">
        <v>930.4</v>
      </c>
      <c r="X20" s="68">
        <v>240.4</v>
      </c>
      <c r="Y20" s="68">
        <v>607.29999999999995</v>
      </c>
      <c r="Z20" s="68">
        <v>670.6</v>
      </c>
      <c r="AA20" s="68">
        <v>499.6</v>
      </c>
      <c r="AB20" s="68">
        <v>582.9</v>
      </c>
      <c r="AC20" s="68">
        <v>633.9</v>
      </c>
      <c r="AD20" s="68">
        <v>697.3</v>
      </c>
      <c r="AE20" s="68">
        <v>697.3</v>
      </c>
      <c r="AF20" s="68">
        <v>746.1</v>
      </c>
      <c r="AG20" s="68">
        <v>693.9</v>
      </c>
      <c r="AH20" s="68">
        <v>589.79999999999995</v>
      </c>
      <c r="AI20" s="68">
        <v>555.20000000000005</v>
      </c>
      <c r="AJ20" s="68">
        <v>510.4</v>
      </c>
      <c r="AK20" s="68">
        <v>552.6</v>
      </c>
      <c r="AL20" s="68">
        <v>561</v>
      </c>
      <c r="AM20" s="68">
        <v>951.71228224641106</v>
      </c>
      <c r="AN20" s="68">
        <v>1034.7699698303438</v>
      </c>
      <c r="AO20" s="68">
        <v>1019.9758071452009</v>
      </c>
      <c r="AP20" s="68">
        <v>925.27106838707016</v>
      </c>
      <c r="AQ20" s="68">
        <v>915.46288283290551</v>
      </c>
      <c r="AR20" s="68">
        <v>1252.5467882690448</v>
      </c>
      <c r="AS20" s="68">
        <v>1240.5055502977521</v>
      </c>
      <c r="AT20" s="68">
        <v>1266.2875984203611</v>
      </c>
      <c r="AU20" s="68">
        <v>1098.0691116849966</v>
      </c>
      <c r="AV20" s="68">
        <v>1127.8881169318915</v>
      </c>
      <c r="AW20" s="68">
        <v>1264.1015117867025</v>
      </c>
      <c r="AX20" s="68">
        <v>1356.3967367395949</v>
      </c>
    </row>
    <row r="21" spans="2:50" ht="19.899999999999999" customHeight="1" x14ac:dyDescent="0.2">
      <c r="B21" s="53"/>
      <c r="C21" s="601" t="s">
        <v>224</v>
      </c>
      <c r="D21" s="601"/>
      <c r="E21" s="345">
        <v>2167.1</v>
      </c>
      <c r="F21" s="68">
        <v>2284.8000000000002</v>
      </c>
      <c r="G21" s="68">
        <v>2409.5</v>
      </c>
      <c r="H21" s="68">
        <v>2762.9</v>
      </c>
      <c r="I21" s="68">
        <v>3115.7</v>
      </c>
      <c r="J21" s="68">
        <v>3411.8</v>
      </c>
      <c r="K21" s="68">
        <v>3528.2</v>
      </c>
      <c r="L21" s="68">
        <v>3714.9</v>
      </c>
      <c r="M21" s="68">
        <v>3964.6</v>
      </c>
      <c r="N21" s="68">
        <v>4126.8</v>
      </c>
      <c r="O21" s="68">
        <v>4292.1000000000004</v>
      </c>
      <c r="P21" s="68">
        <v>4420.6000000000004</v>
      </c>
      <c r="Q21" s="68">
        <v>4601</v>
      </c>
      <c r="R21" s="68">
        <v>5044.3</v>
      </c>
      <c r="S21" s="68">
        <v>5715.3</v>
      </c>
      <c r="T21" s="68">
        <v>5517.2</v>
      </c>
      <c r="U21" s="68">
        <v>5782.7</v>
      </c>
      <c r="V21" s="68">
        <v>6294.4</v>
      </c>
      <c r="W21" s="68">
        <v>5395.9</v>
      </c>
      <c r="X21" s="68">
        <v>3356.4</v>
      </c>
      <c r="Y21" s="68">
        <v>3938.7</v>
      </c>
      <c r="Z21" s="68">
        <v>4113.5</v>
      </c>
      <c r="AA21" s="68">
        <v>4039.4</v>
      </c>
      <c r="AB21" s="68">
        <v>4077.7</v>
      </c>
      <c r="AC21" s="68">
        <v>3882.8</v>
      </c>
      <c r="AD21" s="68">
        <v>3668.1</v>
      </c>
      <c r="AE21" s="68">
        <v>3682.8</v>
      </c>
      <c r="AF21" s="68">
        <v>3668</v>
      </c>
      <c r="AG21" s="68">
        <v>3204.9</v>
      </c>
      <c r="AH21" s="68">
        <v>3109.1140874126504</v>
      </c>
      <c r="AI21" s="68">
        <v>3117.8501496413537</v>
      </c>
      <c r="AJ21" s="68">
        <v>3267.6992309189704</v>
      </c>
      <c r="AK21" s="68">
        <v>3311.7093082740626</v>
      </c>
      <c r="AL21" s="68">
        <v>3230.8182046072779</v>
      </c>
      <c r="AM21" s="68">
        <v>3228.3079005510376</v>
      </c>
      <c r="AN21" s="68">
        <v>3375.8077268073757</v>
      </c>
      <c r="AO21" s="68">
        <v>3649.5472716339345</v>
      </c>
      <c r="AP21" s="68">
        <v>3860.6878374229186</v>
      </c>
      <c r="AQ21" s="68">
        <v>4129.4233667689214</v>
      </c>
      <c r="AR21" s="68">
        <v>4527.6884871217671</v>
      </c>
      <c r="AS21" s="68">
        <v>4603.3809608406755</v>
      </c>
      <c r="AT21" s="68">
        <v>4676.7310259239111</v>
      </c>
      <c r="AU21" s="68">
        <v>4830.4452986464521</v>
      </c>
      <c r="AV21" s="68">
        <v>4897.180128897453</v>
      </c>
      <c r="AW21" s="68">
        <v>5121.2057270188288</v>
      </c>
      <c r="AX21" s="68">
        <v>5236.8105590799623</v>
      </c>
    </row>
    <row r="22" spans="2:50" ht="19.899999999999999" customHeight="1" x14ac:dyDescent="0.2">
      <c r="B22" s="53"/>
      <c r="C22" s="601" t="s">
        <v>225</v>
      </c>
      <c r="D22" s="601"/>
      <c r="E22" s="345">
        <v>550.70000000000005</v>
      </c>
      <c r="F22" s="68">
        <v>580.79999999999995</v>
      </c>
      <c r="G22" s="68">
        <v>612.5</v>
      </c>
      <c r="H22" s="68">
        <v>702.1</v>
      </c>
      <c r="I22" s="68">
        <v>791.9</v>
      </c>
      <c r="J22" s="68">
        <v>867</v>
      </c>
      <c r="K22" s="68">
        <v>896.8</v>
      </c>
      <c r="L22" s="68">
        <v>944</v>
      </c>
      <c r="M22" s="68">
        <v>1007.9</v>
      </c>
      <c r="N22" s="68">
        <v>1049</v>
      </c>
      <c r="O22" s="68">
        <v>1090.8</v>
      </c>
      <c r="P22" s="68">
        <v>1123</v>
      </c>
      <c r="Q22" s="68">
        <v>1188.8</v>
      </c>
      <c r="R22" s="68">
        <v>1282.2</v>
      </c>
      <c r="S22" s="68">
        <v>1454.6</v>
      </c>
      <c r="T22" s="68">
        <v>1404.5</v>
      </c>
      <c r="U22" s="68">
        <v>1469.7</v>
      </c>
      <c r="V22" s="68">
        <v>1600.2</v>
      </c>
      <c r="W22" s="68">
        <v>1300</v>
      </c>
      <c r="X22" s="68">
        <v>1018.5</v>
      </c>
      <c r="Y22" s="68">
        <v>1194.4000000000001</v>
      </c>
      <c r="Z22" s="68">
        <v>1247.0999999999999</v>
      </c>
      <c r="AA22" s="68">
        <v>1224.5999999999999</v>
      </c>
      <c r="AB22" s="68">
        <v>1236</v>
      </c>
      <c r="AC22" s="68">
        <v>1235.4000000000001</v>
      </c>
      <c r="AD22" s="68">
        <v>1052.0999999999999</v>
      </c>
      <c r="AE22" s="68">
        <v>1056.3</v>
      </c>
      <c r="AF22" s="68">
        <v>1071.0999999999999</v>
      </c>
      <c r="AG22" s="68">
        <v>905.1</v>
      </c>
      <c r="AH22" s="68">
        <v>878.1356830219944</v>
      </c>
      <c r="AI22" s="68">
        <v>880.57245986574253</v>
      </c>
      <c r="AJ22" s="68">
        <v>922.81541118331199</v>
      </c>
      <c r="AK22" s="68">
        <v>935.34020460687509</v>
      </c>
      <c r="AL22" s="68">
        <v>897.57566373229429</v>
      </c>
      <c r="AM22" s="68">
        <v>1246.2419079353147</v>
      </c>
      <c r="AN22" s="68">
        <v>1336.5867902119753</v>
      </c>
      <c r="AO22" s="68">
        <v>1457.2452417511861</v>
      </c>
      <c r="AP22" s="68">
        <v>1509.4815578081407</v>
      </c>
      <c r="AQ22" s="68">
        <v>1610.0565235367146</v>
      </c>
      <c r="AR22" s="68">
        <v>1745.4328539290057</v>
      </c>
      <c r="AS22" s="68">
        <v>1761.4878374033497</v>
      </c>
      <c r="AT22" s="68">
        <v>1827.5098594533183</v>
      </c>
      <c r="AU22" s="68">
        <v>1877.1788377196658</v>
      </c>
      <c r="AV22" s="68">
        <v>2059.6368060602708</v>
      </c>
      <c r="AW22" s="68">
        <v>2159.1318804487655</v>
      </c>
      <c r="AX22" s="68">
        <v>2303.7799170636927</v>
      </c>
    </row>
    <row r="23" spans="2:50" ht="19.899999999999999" customHeight="1" x14ac:dyDescent="0.2">
      <c r="B23" s="53"/>
      <c r="C23" s="601" t="s">
        <v>226</v>
      </c>
      <c r="D23" s="601"/>
      <c r="E23" s="345">
        <v>153.80000000000001</v>
      </c>
      <c r="F23" s="68">
        <v>197.5</v>
      </c>
      <c r="G23" s="68">
        <v>229.72126</v>
      </c>
      <c r="H23" s="68">
        <v>251.3</v>
      </c>
      <c r="I23" s="68">
        <v>300.39999999999998</v>
      </c>
      <c r="J23" s="68">
        <v>439.8</v>
      </c>
      <c r="K23" s="68">
        <v>509.7</v>
      </c>
      <c r="L23" s="68">
        <v>517.79999999999995</v>
      </c>
      <c r="M23" s="68">
        <v>528</v>
      </c>
      <c r="N23" s="68">
        <v>464.9</v>
      </c>
      <c r="O23" s="68">
        <v>531.9</v>
      </c>
      <c r="P23" s="68">
        <v>599.29999999999995</v>
      </c>
      <c r="Q23" s="68">
        <v>457.3</v>
      </c>
      <c r="R23" s="68">
        <v>591.1</v>
      </c>
      <c r="S23" s="68">
        <v>778.2</v>
      </c>
      <c r="T23" s="68">
        <v>741.7</v>
      </c>
      <c r="U23" s="68">
        <v>861.6</v>
      </c>
      <c r="V23" s="68">
        <v>870.9</v>
      </c>
      <c r="W23" s="68">
        <v>807.9</v>
      </c>
      <c r="X23" s="68">
        <v>705.2</v>
      </c>
      <c r="Y23" s="68">
        <v>697.9</v>
      </c>
      <c r="Z23" s="68">
        <v>770.1</v>
      </c>
      <c r="AA23" s="68">
        <v>638.4</v>
      </c>
      <c r="AB23" s="68">
        <v>681.3</v>
      </c>
      <c r="AC23" s="68">
        <v>662.9</v>
      </c>
      <c r="AD23" s="68">
        <v>621.5</v>
      </c>
      <c r="AE23" s="68">
        <v>623.4</v>
      </c>
      <c r="AF23" s="68">
        <v>620.9</v>
      </c>
      <c r="AG23" s="68">
        <v>614</v>
      </c>
      <c r="AH23" s="68">
        <v>607.20000000000005</v>
      </c>
      <c r="AI23" s="68">
        <v>600.4</v>
      </c>
      <c r="AJ23" s="68">
        <v>588.9</v>
      </c>
      <c r="AK23" s="68">
        <v>588.9</v>
      </c>
      <c r="AL23" s="68">
        <v>580.65539999999999</v>
      </c>
      <c r="AM23" s="68">
        <v>384.22296181592833</v>
      </c>
      <c r="AN23" s="68">
        <v>408.82440761183028</v>
      </c>
      <c r="AO23" s="68">
        <v>407.34550464193694</v>
      </c>
      <c r="AP23" s="68">
        <v>448.44764857553446</v>
      </c>
      <c r="AQ23" s="68">
        <v>552.7846592656922</v>
      </c>
      <c r="AR23" s="68">
        <v>653.76206182364149</v>
      </c>
      <c r="AS23" s="68">
        <v>694.77713146190024</v>
      </c>
      <c r="AT23" s="68">
        <v>706.30238806407965</v>
      </c>
      <c r="AU23" s="68">
        <v>759.59467721595684</v>
      </c>
      <c r="AV23" s="68">
        <v>816.23955685917269</v>
      </c>
      <c r="AW23" s="68">
        <v>1009.3115547492813</v>
      </c>
      <c r="AX23" s="68">
        <v>1044.2905438191162</v>
      </c>
    </row>
    <row r="24" spans="2:50" ht="19.899999999999999" customHeight="1" x14ac:dyDescent="0.2">
      <c r="B24" s="53"/>
      <c r="C24" s="601" t="s">
        <v>227</v>
      </c>
      <c r="D24" s="601"/>
      <c r="E24" s="345">
        <v>806.8</v>
      </c>
      <c r="F24" s="68">
        <v>819.9</v>
      </c>
      <c r="G24" s="68">
        <v>834.3</v>
      </c>
      <c r="H24" s="68">
        <v>843.9</v>
      </c>
      <c r="I24" s="68">
        <v>859</v>
      </c>
      <c r="J24" s="68">
        <v>879.2</v>
      </c>
      <c r="K24" s="68">
        <v>903.9</v>
      </c>
      <c r="L24" s="68">
        <v>930.2</v>
      </c>
      <c r="M24" s="68">
        <v>955.5</v>
      </c>
      <c r="N24" s="68">
        <v>983.4</v>
      </c>
      <c r="O24" s="68">
        <v>1018</v>
      </c>
      <c r="P24" s="68">
        <v>1023.5</v>
      </c>
      <c r="Q24" s="68">
        <v>1031.5</v>
      </c>
      <c r="R24" s="68">
        <v>835.3</v>
      </c>
      <c r="S24" s="68">
        <v>896.5</v>
      </c>
      <c r="T24" s="68">
        <v>949.7</v>
      </c>
      <c r="U24" s="68">
        <v>1003</v>
      </c>
      <c r="V24" s="68">
        <v>1019.4</v>
      </c>
      <c r="W24" s="68">
        <v>1007.5</v>
      </c>
      <c r="X24" s="68">
        <v>739.8</v>
      </c>
      <c r="Y24" s="68">
        <v>779</v>
      </c>
      <c r="Z24" s="68">
        <v>815.9</v>
      </c>
      <c r="AA24" s="68">
        <v>853.9</v>
      </c>
      <c r="AB24" s="68">
        <v>774.2</v>
      </c>
      <c r="AC24" s="68">
        <v>781.9</v>
      </c>
      <c r="AD24" s="68">
        <v>790.5</v>
      </c>
      <c r="AE24" s="68">
        <v>790.5</v>
      </c>
      <c r="AF24" s="68">
        <v>830</v>
      </c>
      <c r="AG24" s="68">
        <v>780.7</v>
      </c>
      <c r="AH24" s="68">
        <v>774.8</v>
      </c>
      <c r="AI24" s="68">
        <v>751.5</v>
      </c>
      <c r="AJ24" s="68">
        <v>757.2</v>
      </c>
      <c r="AK24" s="68">
        <v>761.6</v>
      </c>
      <c r="AL24" s="68">
        <v>765.40800000000013</v>
      </c>
      <c r="AM24" s="68">
        <v>1325.5817218885354</v>
      </c>
      <c r="AN24" s="68">
        <v>1406.1288630604552</v>
      </c>
      <c r="AO24" s="68">
        <v>1481.4786053163116</v>
      </c>
      <c r="AP24" s="68">
        <v>1559.5000114370253</v>
      </c>
      <c r="AQ24" s="68">
        <v>1623.4621364530281</v>
      </c>
      <c r="AR24" s="68">
        <v>1688.0737398800068</v>
      </c>
      <c r="AS24" s="68">
        <v>1767.0213875023758</v>
      </c>
      <c r="AT24" s="68">
        <v>1851.0147070804749</v>
      </c>
      <c r="AU24" s="68">
        <v>1857.5736641162796</v>
      </c>
      <c r="AV24" s="68">
        <v>1977.9806504823157</v>
      </c>
      <c r="AW24" s="68">
        <v>1985.581246171834</v>
      </c>
      <c r="AX24" s="68">
        <v>2071.6147836780592</v>
      </c>
    </row>
    <row r="25" spans="2:50" ht="19.899999999999999" customHeight="1" x14ac:dyDescent="0.2">
      <c r="B25" s="53"/>
      <c r="C25" s="601" t="s">
        <v>217</v>
      </c>
      <c r="D25" s="601"/>
      <c r="E25" s="345"/>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row>
    <row r="26" spans="2:50" ht="19.899999999999999" customHeight="1" x14ac:dyDescent="0.2">
      <c r="B26" s="53"/>
      <c r="C26" s="601" t="s">
        <v>563</v>
      </c>
      <c r="D26" s="601"/>
      <c r="E26" s="345">
        <v>806.5</v>
      </c>
      <c r="F26" s="68">
        <v>828</v>
      </c>
      <c r="G26" s="68">
        <v>822.2</v>
      </c>
      <c r="H26" s="68">
        <v>891.7</v>
      </c>
      <c r="I26" s="68">
        <v>952.9</v>
      </c>
      <c r="J26" s="68">
        <v>1006.9</v>
      </c>
      <c r="K26" s="68">
        <v>1030.7</v>
      </c>
      <c r="L26" s="68">
        <v>1071.3</v>
      </c>
      <c r="M26" s="68">
        <v>1131</v>
      </c>
      <c r="N26" s="68">
        <v>1186.0999999999999</v>
      </c>
      <c r="O26" s="68">
        <v>1359.2</v>
      </c>
      <c r="P26" s="68">
        <v>1392.7</v>
      </c>
      <c r="Q26" s="68">
        <v>1345.2</v>
      </c>
      <c r="R26" s="68">
        <v>1539.7</v>
      </c>
      <c r="S26" s="68">
        <v>1695.2</v>
      </c>
      <c r="T26" s="68">
        <v>1665.8</v>
      </c>
      <c r="U26" s="68">
        <v>1739.7</v>
      </c>
      <c r="V26" s="68">
        <v>1866.7</v>
      </c>
      <c r="W26" s="68">
        <v>1295.2</v>
      </c>
      <c r="X26" s="68">
        <v>882.3</v>
      </c>
      <c r="Y26" s="68">
        <v>1012.6</v>
      </c>
      <c r="Z26" s="68">
        <v>1052.7</v>
      </c>
      <c r="AA26" s="68">
        <v>1032.7</v>
      </c>
      <c r="AB26" s="68">
        <v>1035.5</v>
      </c>
      <c r="AC26" s="68">
        <v>986</v>
      </c>
      <c r="AD26" s="68">
        <v>934.8</v>
      </c>
      <c r="AE26" s="68">
        <v>911.4</v>
      </c>
      <c r="AF26" s="68">
        <v>907.8</v>
      </c>
      <c r="AG26" s="68">
        <v>747.9</v>
      </c>
      <c r="AH26" s="68">
        <v>743.81063798035154</v>
      </c>
      <c r="AI26" s="68">
        <v>754.28032466774266</v>
      </c>
      <c r="AJ26" s="68">
        <v>785.55164385312037</v>
      </c>
      <c r="AK26" s="68">
        <v>804.08928504498954</v>
      </c>
      <c r="AL26" s="68">
        <v>789.81276675985873</v>
      </c>
      <c r="AM26" s="68">
        <v>1494.7373433331009</v>
      </c>
      <c r="AN26" s="68">
        <v>1523.8360589846741</v>
      </c>
      <c r="AO26" s="68">
        <v>1567.0552846480518</v>
      </c>
      <c r="AP26" s="68">
        <v>1718.3393948284304</v>
      </c>
      <c r="AQ26" s="68">
        <v>1761.0369018078575</v>
      </c>
      <c r="AR26" s="68">
        <v>1796.5603509897605</v>
      </c>
      <c r="AS26" s="68">
        <v>1945.0558243877249</v>
      </c>
      <c r="AT26" s="68">
        <v>2110.8221449580269</v>
      </c>
      <c r="AU26" s="68">
        <v>2193.8172070634669</v>
      </c>
      <c r="AV26" s="68">
        <v>2262.5336709189164</v>
      </c>
      <c r="AW26" s="68">
        <v>2355.2333178687913</v>
      </c>
      <c r="AX26" s="68">
        <v>2434.396769179175</v>
      </c>
    </row>
    <row r="27" spans="2:50" ht="7.5" customHeight="1" thickBot="1" x14ac:dyDescent="0.2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8"/>
      <c r="AT27" s="58"/>
      <c r="AU27" s="70"/>
      <c r="AV27" s="70"/>
      <c r="AW27" s="70"/>
      <c r="AX27" s="70"/>
    </row>
    <row r="28" spans="2:50" ht="20.100000000000001" customHeight="1" x14ac:dyDescent="0.2">
      <c r="B28" s="60" t="s">
        <v>0</v>
      </c>
      <c r="C28" s="60"/>
      <c r="D28" s="377" t="s">
        <v>231</v>
      </c>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row>
    <row r="29" spans="2:50" ht="18" customHeight="1" x14ac:dyDescent="0.2">
      <c r="B29" s="60" t="s">
        <v>13</v>
      </c>
      <c r="C29" s="60"/>
      <c r="D29" s="600" t="s">
        <v>228</v>
      </c>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00"/>
      <c r="AU29" s="600"/>
      <c r="AV29" s="600"/>
      <c r="AW29" s="600"/>
      <c r="AX29" s="600"/>
    </row>
    <row r="30" spans="2:50" ht="18" customHeight="1" x14ac:dyDescent="0.2">
      <c r="B30" s="62" t="s">
        <v>23</v>
      </c>
      <c r="C30" s="62"/>
      <c r="D30" s="62" t="s">
        <v>229</v>
      </c>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62"/>
      <c r="AT30" s="62"/>
      <c r="AU30" s="62"/>
      <c r="AV30" s="73"/>
      <c r="AW30" s="73"/>
      <c r="AX30" s="73"/>
    </row>
    <row r="31" spans="2:50" ht="18" customHeight="1" x14ac:dyDescent="0.2">
      <c r="B31" s="62" t="s">
        <v>24</v>
      </c>
      <c r="C31" s="62"/>
      <c r="D31" s="62" t="s">
        <v>230</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62"/>
      <c r="AT31" s="62"/>
      <c r="AU31" s="62"/>
      <c r="AV31" s="73"/>
      <c r="AW31" s="73"/>
      <c r="AX31" s="73"/>
    </row>
    <row r="32" spans="2:50" ht="18" customHeight="1" x14ac:dyDescent="0.2">
      <c r="B32" s="63" t="s">
        <v>232</v>
      </c>
      <c r="C32" s="62"/>
      <c r="D32" s="452" t="s">
        <v>592</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62"/>
      <c r="AT32" s="62"/>
      <c r="AU32" s="62"/>
      <c r="AV32" s="73"/>
      <c r="AW32" s="73"/>
      <c r="AX32" s="73"/>
    </row>
    <row r="33" spans="2:50" ht="18" customHeight="1" x14ac:dyDescent="0.2">
      <c r="B33" s="63" t="s">
        <v>233</v>
      </c>
      <c r="D33" s="63" t="s">
        <v>593</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42"/>
      <c r="AT33" s="42"/>
    </row>
    <row r="34" spans="2:50" ht="18" customHeight="1" x14ac:dyDescent="0.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75"/>
      <c r="AV34" s="75"/>
      <c r="AW34" s="75"/>
      <c r="AX34" s="75"/>
    </row>
    <row r="35" spans="2:50" ht="18" customHeight="1" x14ac:dyDescent="0.2"/>
    <row r="36" spans="2:50" ht="18" customHeight="1" x14ac:dyDescent="0.2"/>
    <row r="37" spans="2:50" ht="18" customHeight="1" x14ac:dyDescent="0.2"/>
  </sheetData>
  <mergeCells count="14">
    <mergeCell ref="C19:D19"/>
    <mergeCell ref="C20:D20"/>
    <mergeCell ref="C21:D21"/>
    <mergeCell ref="B6:D6"/>
    <mergeCell ref="C13:D13"/>
    <mergeCell ref="C16:D16"/>
    <mergeCell ref="C17:D17"/>
    <mergeCell ref="C18:D18"/>
    <mergeCell ref="D29:AX29"/>
    <mergeCell ref="C23:D23"/>
    <mergeCell ref="C24:D24"/>
    <mergeCell ref="C26:D26"/>
    <mergeCell ref="C22:D22"/>
    <mergeCell ref="C25:D25"/>
  </mergeCells>
  <printOptions verticalCentered="1"/>
  <pageMargins left="0.25" right="0.25" top="0" bottom="0" header="0" footer="0"/>
  <pageSetup paperSize="120" scale="60" orientation="landscape" horizontalDpi="300" verticalDpi="300" r:id="rId1"/>
  <colBreaks count="1" manualBreakCount="1">
    <brk id="44" min="5" max="34" man="1"/>
  </colBreaks>
  <ignoredErrors>
    <ignoredError sqref="AS6:AX6 E6:N6 O6:X6 Y6:AH6 AI6:AR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66"/>
  <sheetViews>
    <sheetView zoomScale="80" zoomScaleNormal="80" zoomScaleSheetLayoutView="75" workbookViewId="0">
      <selection sqref="A1:A1048576"/>
    </sheetView>
  </sheetViews>
  <sheetFormatPr baseColWidth="10" defaultColWidth="12.28515625" defaultRowHeight="15" x14ac:dyDescent="0.2"/>
  <cols>
    <col min="1" max="1" width="3.7109375" style="115" customWidth="1"/>
    <col min="2" max="2" width="1.85546875" style="114" customWidth="1"/>
    <col min="3" max="3" width="3.7109375" style="115" customWidth="1"/>
    <col min="4" max="4" width="13.7109375" style="115" customWidth="1"/>
    <col min="5" max="5" width="82.85546875" style="115" customWidth="1"/>
    <col min="6" max="30" width="20.7109375" style="115" customWidth="1"/>
    <col min="31" max="32" width="17" style="115" customWidth="1"/>
    <col min="33" max="34" width="14.7109375" style="115" customWidth="1"/>
    <col min="35" max="247" width="11.42578125" style="115" customWidth="1"/>
    <col min="248" max="248" width="2" style="115" customWidth="1"/>
    <col min="249" max="249" width="1.85546875" style="115" customWidth="1"/>
    <col min="250" max="250" width="2.5703125" style="115" customWidth="1"/>
    <col min="251" max="251" width="1.7109375" style="115" customWidth="1"/>
    <col min="252" max="252" width="2.5703125" style="115" customWidth="1"/>
    <col min="253" max="253" width="11.28515625" style="115" customWidth="1"/>
    <col min="254" max="254" width="17.85546875" style="115" customWidth="1"/>
    <col min="255" max="16384" width="12.28515625" style="115"/>
  </cols>
  <sheetData>
    <row r="1" spans="2:57" ht="18" customHeight="1" x14ac:dyDescent="0.2">
      <c r="L1" s="116"/>
      <c r="M1" s="116"/>
      <c r="N1" s="116"/>
      <c r="O1" s="116"/>
      <c r="P1" s="116"/>
      <c r="Q1" s="116"/>
      <c r="R1" s="116"/>
      <c r="S1" s="116"/>
      <c r="T1" s="116"/>
      <c r="U1" s="116"/>
      <c r="V1" s="116"/>
    </row>
    <row r="2" spans="2:57" ht="18" customHeight="1" x14ac:dyDescent="0.2">
      <c r="B2" s="40" t="s">
        <v>575</v>
      </c>
      <c r="C2" s="90"/>
      <c r="D2" s="49"/>
      <c r="E2" s="49"/>
      <c r="F2" s="49"/>
      <c r="G2" s="49"/>
      <c r="H2" s="49"/>
      <c r="I2" s="49"/>
      <c r="J2" s="49"/>
      <c r="K2" s="49"/>
      <c r="L2" s="42"/>
      <c r="M2" s="43"/>
      <c r="N2" s="43"/>
      <c r="O2" s="43"/>
      <c r="P2" s="43"/>
      <c r="Q2" s="43"/>
      <c r="R2" s="43"/>
      <c r="S2" s="43"/>
      <c r="T2" s="43"/>
      <c r="U2" s="43"/>
      <c r="V2" s="43"/>
    </row>
    <row r="3" spans="2:57" s="118" customFormat="1" ht="18" customHeight="1" x14ac:dyDescent="0.2">
      <c r="B3" s="76" t="s">
        <v>36</v>
      </c>
      <c r="C3" s="76"/>
      <c r="D3" s="49"/>
      <c r="E3" s="49"/>
      <c r="F3" s="49"/>
      <c r="G3" s="49"/>
      <c r="H3" s="49"/>
      <c r="I3" s="49"/>
      <c r="J3" s="49"/>
      <c r="K3" s="49"/>
      <c r="L3" s="117"/>
      <c r="M3" s="117"/>
      <c r="N3" s="117"/>
      <c r="O3" s="117"/>
      <c r="AA3" s="435"/>
      <c r="AB3" s="435"/>
      <c r="AC3" s="435"/>
      <c r="AD3" s="435"/>
      <c r="AE3" s="435"/>
    </row>
    <row r="4" spans="2:57" ht="18" customHeight="1" x14ac:dyDescent="0.2">
      <c r="B4" s="47" t="s">
        <v>709</v>
      </c>
      <c r="C4" s="49"/>
      <c r="D4" s="49"/>
      <c r="E4" s="49"/>
      <c r="F4" s="49"/>
      <c r="G4" s="49"/>
      <c r="H4" s="49"/>
      <c r="I4" s="49"/>
      <c r="J4" s="49"/>
      <c r="K4" s="49"/>
      <c r="L4" s="119"/>
      <c r="M4" s="119"/>
      <c r="N4" s="119"/>
      <c r="O4" s="119"/>
      <c r="P4" s="119"/>
      <c r="Q4" s="119"/>
      <c r="R4" s="119"/>
      <c r="S4" s="119"/>
      <c r="T4" s="119"/>
      <c r="U4" s="119"/>
      <c r="V4" s="119"/>
    </row>
    <row r="5" spans="2:57" ht="18" customHeight="1" thickBot="1" x14ac:dyDescent="0.25">
      <c r="B5" s="42"/>
      <c r="C5" s="44"/>
      <c r="D5" s="120"/>
      <c r="E5" s="120"/>
      <c r="F5" s="120"/>
      <c r="G5" s="120"/>
      <c r="H5" s="120"/>
      <c r="I5" s="120"/>
      <c r="J5" s="120"/>
      <c r="K5" s="120"/>
      <c r="L5" s="42"/>
      <c r="M5" s="121"/>
      <c r="N5" s="121"/>
      <c r="V5" s="44"/>
    </row>
    <row r="6" spans="2:57" ht="30" customHeight="1" thickBot="1" x14ac:dyDescent="0.25">
      <c r="B6" s="109" t="s">
        <v>213</v>
      </c>
      <c r="C6" s="122"/>
      <c r="D6" s="122"/>
      <c r="E6" s="122"/>
      <c r="F6" s="394">
        <v>1994</v>
      </c>
      <c r="G6" s="394">
        <v>1995</v>
      </c>
      <c r="H6" s="394">
        <v>1996</v>
      </c>
      <c r="I6" s="394">
        <v>1997</v>
      </c>
      <c r="J6" s="394">
        <v>1998</v>
      </c>
      <c r="K6" s="394">
        <v>1999</v>
      </c>
      <c r="L6" s="394">
        <v>2000</v>
      </c>
      <c r="M6" s="394">
        <v>2001</v>
      </c>
      <c r="N6" s="394">
        <v>2002</v>
      </c>
      <c r="O6" s="394">
        <v>2003</v>
      </c>
      <c r="P6" s="394">
        <v>2004</v>
      </c>
      <c r="Q6" s="394">
        <v>2005</v>
      </c>
      <c r="R6" s="394">
        <v>2006</v>
      </c>
      <c r="S6" s="394">
        <v>2007</v>
      </c>
      <c r="T6" s="395">
        <v>2008</v>
      </c>
      <c r="U6" s="395">
        <v>2009</v>
      </c>
      <c r="V6" s="395">
        <v>2010</v>
      </c>
      <c r="W6" s="395">
        <v>2011</v>
      </c>
      <c r="X6" s="395">
        <v>2012</v>
      </c>
      <c r="Y6" s="395">
        <v>2013</v>
      </c>
      <c r="Z6" s="395">
        <v>2014</v>
      </c>
      <c r="AA6" s="395">
        <v>2015</v>
      </c>
      <c r="AB6" s="395">
        <v>2016</v>
      </c>
      <c r="AC6" s="395">
        <v>2017</v>
      </c>
      <c r="AD6" s="395" t="s">
        <v>716</v>
      </c>
      <c r="AE6" s="395" t="s">
        <v>747</v>
      </c>
      <c r="AF6" s="395" t="s">
        <v>775</v>
      </c>
    </row>
    <row r="7" spans="2:57" ht="19.899999999999999" customHeight="1" x14ac:dyDescent="0.2">
      <c r="B7" s="123"/>
      <c r="C7" s="123"/>
      <c r="D7" s="123"/>
      <c r="E7" s="123"/>
      <c r="F7" s="123"/>
      <c r="G7" s="123"/>
      <c r="H7" s="123"/>
      <c r="I7" s="123"/>
      <c r="J7" s="123"/>
      <c r="K7" s="123"/>
      <c r="L7" s="123"/>
      <c r="M7" s="123"/>
      <c r="N7" s="123"/>
      <c r="O7" s="123"/>
      <c r="P7" s="123"/>
      <c r="Q7" s="123"/>
      <c r="R7" s="123"/>
      <c r="S7" s="123"/>
      <c r="T7" s="123"/>
      <c r="U7" s="123"/>
      <c r="V7" s="123"/>
      <c r="W7" s="123"/>
      <c r="X7" s="123"/>
    </row>
    <row r="8" spans="2:57" ht="19.899999999999999" customHeight="1" x14ac:dyDescent="0.2">
      <c r="B8" s="50" t="s">
        <v>296</v>
      </c>
      <c r="C8" s="50"/>
      <c r="D8" s="50"/>
      <c r="E8" s="50"/>
      <c r="F8" s="124">
        <v>26448.10323293773</v>
      </c>
      <c r="G8" s="124">
        <v>28556.442668439173</v>
      </c>
      <c r="H8" s="124">
        <v>30902.785275319664</v>
      </c>
      <c r="I8" s="124">
        <v>33658.942401592227</v>
      </c>
      <c r="J8" s="124">
        <v>35308.045750485282</v>
      </c>
      <c r="K8" s="124">
        <v>39159.018613490909</v>
      </c>
      <c r="L8" s="124">
        <v>39601.887617824039</v>
      </c>
      <c r="M8" s="124">
        <v>40490.905785015406</v>
      </c>
      <c r="N8" s="124">
        <v>40683.76486649509</v>
      </c>
      <c r="O8" s="124">
        <v>41831.258295223779</v>
      </c>
      <c r="P8" s="124">
        <v>44428.571995038685</v>
      </c>
      <c r="Q8" s="124">
        <v>46940.070291577271</v>
      </c>
      <c r="R8" s="124">
        <v>185437.97797541576</v>
      </c>
      <c r="S8" s="124">
        <v>199559.39129000585</v>
      </c>
      <c r="T8" s="124">
        <v>211450.20972085709</v>
      </c>
      <c r="U8" s="124">
        <v>199744.3005024044</v>
      </c>
      <c r="V8" s="124">
        <v>213851.31421189074</v>
      </c>
      <c r="W8" s="124">
        <v>231514.47429968114</v>
      </c>
      <c r="X8" s="124">
        <v>246823.60787526096</v>
      </c>
      <c r="Y8" s="124">
        <v>256417.72331038435</v>
      </c>
      <c r="Z8" s="124">
        <v>266966.00720731105</v>
      </c>
      <c r="AA8" s="124">
        <v>287102.95624054992</v>
      </c>
      <c r="AB8" s="124">
        <v>299681.63343519112</v>
      </c>
      <c r="AC8" s="124">
        <v>312146.87184389052</v>
      </c>
      <c r="AD8" s="124">
        <v>288644.51210943761</v>
      </c>
      <c r="AE8" s="124">
        <v>277857.0355870701</v>
      </c>
      <c r="AF8" s="124">
        <v>275099.76905511325</v>
      </c>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row>
    <row r="9" spans="2:57" ht="19.899999999999999" customHeight="1" x14ac:dyDescent="0.2">
      <c r="B9" s="53"/>
      <c r="C9" s="53"/>
      <c r="D9" s="53"/>
      <c r="E9" s="53"/>
      <c r="F9" s="127"/>
      <c r="G9" s="127"/>
      <c r="H9" s="127"/>
      <c r="I9" s="127"/>
      <c r="J9" s="127"/>
      <c r="K9" s="127"/>
      <c r="L9" s="127"/>
      <c r="M9" s="127"/>
      <c r="N9" s="127"/>
      <c r="O9" s="127"/>
      <c r="P9" s="127"/>
      <c r="Q9" s="127"/>
      <c r="R9" s="127"/>
      <c r="S9" s="127"/>
      <c r="T9" s="127"/>
      <c r="U9" s="127"/>
      <c r="V9" s="127"/>
      <c r="W9" s="127"/>
      <c r="X9" s="127"/>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row>
    <row r="10" spans="2:57" ht="19.899999999999999" customHeight="1" x14ac:dyDescent="0.2">
      <c r="B10" s="53"/>
      <c r="C10" s="53" t="s">
        <v>298</v>
      </c>
      <c r="D10" s="53"/>
      <c r="E10" s="53"/>
      <c r="F10" s="127">
        <v>20008.374001335731</v>
      </c>
      <c r="G10" s="127">
        <v>21191.250647401266</v>
      </c>
      <c r="H10" s="127">
        <v>22535.680426476218</v>
      </c>
      <c r="I10" s="127">
        <v>23429.592218663427</v>
      </c>
      <c r="J10" s="127">
        <v>24299.224040699293</v>
      </c>
      <c r="K10" s="127">
        <v>26008.910287521474</v>
      </c>
      <c r="L10" s="127">
        <v>27075.689191602003</v>
      </c>
      <c r="M10" s="127">
        <v>27877.357978989985</v>
      </c>
      <c r="N10" s="127">
        <v>28087.536234739877</v>
      </c>
      <c r="O10" s="127">
        <v>28795.548008382037</v>
      </c>
      <c r="P10" s="127">
        <v>30325.216612217606</v>
      </c>
      <c r="Q10" s="127">
        <v>31623.863180656837</v>
      </c>
      <c r="R10" s="127">
        <v>118837.71020810198</v>
      </c>
      <c r="S10" s="127">
        <v>124870.33068439434</v>
      </c>
      <c r="T10" s="127">
        <v>129160.52175603405</v>
      </c>
      <c r="U10" s="127">
        <v>124907.69831004429</v>
      </c>
      <c r="V10" s="127">
        <v>130416.25156637676</v>
      </c>
      <c r="W10" s="127">
        <v>138654.23611882224</v>
      </c>
      <c r="X10" s="127">
        <v>147661.40455209892</v>
      </c>
      <c r="Y10" s="125">
        <v>154936.82091705641</v>
      </c>
      <c r="Z10" s="125">
        <v>162351.26075362242</v>
      </c>
      <c r="AA10" s="125">
        <v>170131.5677763932</v>
      </c>
      <c r="AB10" s="125">
        <v>177894.92194578247</v>
      </c>
      <c r="AC10" s="125">
        <v>186133.56378998497</v>
      </c>
      <c r="AD10" s="125">
        <v>179873.26799494549</v>
      </c>
      <c r="AE10" s="125">
        <v>173264.2538634057</v>
      </c>
      <c r="AF10" s="125">
        <v>169838.16789894368</v>
      </c>
      <c r="AG10" s="125"/>
      <c r="AH10" s="125"/>
      <c r="AI10" s="125"/>
      <c r="AJ10" s="125"/>
      <c r="AK10" s="562"/>
      <c r="AL10" s="562"/>
      <c r="AM10" s="562"/>
      <c r="AN10" s="562"/>
      <c r="AO10" s="562"/>
      <c r="AP10" s="562"/>
      <c r="AQ10" s="562"/>
      <c r="AR10" s="562"/>
      <c r="AS10" s="562"/>
      <c r="AT10" s="125"/>
      <c r="AU10" s="125"/>
      <c r="AV10" s="125"/>
      <c r="AW10" s="125"/>
      <c r="AX10" s="125"/>
      <c r="AY10" s="125"/>
      <c r="AZ10" s="125"/>
      <c r="BA10" s="125"/>
      <c r="BB10" s="125"/>
      <c r="BC10" s="125"/>
      <c r="BD10" s="125"/>
      <c r="BE10" s="125"/>
    </row>
    <row r="11" spans="2:57" ht="19.899999999999999" customHeight="1" x14ac:dyDescent="0.2">
      <c r="B11" s="53"/>
      <c r="C11" s="53" t="s">
        <v>297</v>
      </c>
      <c r="D11" s="53"/>
      <c r="E11" s="53"/>
      <c r="F11" s="127">
        <v>6439.7292316019993</v>
      </c>
      <c r="G11" s="127">
        <v>7365.1920210379058</v>
      </c>
      <c r="H11" s="127">
        <v>8367.1048488434481</v>
      </c>
      <c r="I11" s="127">
        <v>10229.350182928798</v>
      </c>
      <c r="J11" s="127">
        <v>11008.821709785987</v>
      </c>
      <c r="K11" s="127">
        <v>13150.108325969435</v>
      </c>
      <c r="L11" s="127">
        <v>12526.198426222038</v>
      </c>
      <c r="M11" s="127">
        <v>12613.547806025421</v>
      </c>
      <c r="N11" s="127">
        <v>12596.228631755212</v>
      </c>
      <c r="O11" s="127">
        <v>13035.710286841741</v>
      </c>
      <c r="P11" s="127">
        <v>14103.355382821077</v>
      </c>
      <c r="Q11" s="127">
        <v>15316.207110920432</v>
      </c>
      <c r="R11" s="127">
        <v>66600.26776731378</v>
      </c>
      <c r="S11" s="127">
        <v>74689.060605611507</v>
      </c>
      <c r="T11" s="127">
        <v>82281.867197213593</v>
      </c>
      <c r="U11" s="127">
        <v>74764.981684593877</v>
      </c>
      <c r="V11" s="127">
        <v>83786.117620503923</v>
      </c>
      <c r="W11" s="127">
        <v>93424.263371880821</v>
      </c>
      <c r="X11" s="127">
        <v>99764.9001707305</v>
      </c>
      <c r="Y11" s="125">
        <v>102110.31121224565</v>
      </c>
      <c r="Z11" s="125">
        <v>105267.91820545055</v>
      </c>
      <c r="AA11" s="125">
        <v>117901.81486797066</v>
      </c>
      <c r="AB11" s="125">
        <v>122698.30782709814</v>
      </c>
      <c r="AC11" s="125">
        <v>126748.29129783696</v>
      </c>
      <c r="AD11" s="125">
        <v>107611.94595239265</v>
      </c>
      <c r="AE11" s="125">
        <v>103459.00925977476</v>
      </c>
      <c r="AF11" s="125">
        <v>104490.09505515746</v>
      </c>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row>
    <row r="12" spans="2:57" ht="19.899999999999999" customHeight="1" x14ac:dyDescent="0.2">
      <c r="B12" s="53"/>
      <c r="C12" s="53"/>
      <c r="D12" s="53"/>
      <c r="E12" s="53"/>
      <c r="F12" s="53"/>
      <c r="G12" s="53"/>
      <c r="H12" s="53"/>
      <c r="I12" s="53"/>
      <c r="J12" s="53"/>
      <c r="K12" s="53"/>
      <c r="L12" s="59"/>
      <c r="M12" s="59"/>
      <c r="N12" s="127"/>
      <c r="O12" s="127"/>
      <c r="P12" s="127"/>
      <c r="Q12" s="127"/>
      <c r="R12" s="127"/>
      <c r="S12" s="127"/>
      <c r="T12" s="127"/>
      <c r="U12" s="127"/>
      <c r="V12" s="127"/>
      <c r="W12" s="127"/>
      <c r="X12" s="127"/>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row>
    <row r="13" spans="2:57" ht="19.899999999999999" customHeight="1" x14ac:dyDescent="0.2">
      <c r="B13" s="50" t="s">
        <v>299</v>
      </c>
      <c r="C13" s="50"/>
      <c r="D13" s="50"/>
      <c r="E13" s="50"/>
      <c r="F13" s="124">
        <v>26448.103232937679</v>
      </c>
      <c r="G13" s="124">
        <v>28556.442668439173</v>
      </c>
      <c r="H13" s="124">
        <v>30902.785275319664</v>
      </c>
      <c r="I13" s="124">
        <v>33658.942401592227</v>
      </c>
      <c r="J13" s="124">
        <v>35308.045750485275</v>
      </c>
      <c r="K13" s="124">
        <v>39159.018613490909</v>
      </c>
      <c r="L13" s="124">
        <v>39601.887617824039</v>
      </c>
      <c r="M13" s="124">
        <v>40490.905785015406</v>
      </c>
      <c r="N13" s="124">
        <v>40683.76486649509</v>
      </c>
      <c r="O13" s="124">
        <v>41831.258295223779</v>
      </c>
      <c r="P13" s="124">
        <v>44428.571995038685</v>
      </c>
      <c r="Q13" s="124">
        <v>46940.070291577271</v>
      </c>
      <c r="R13" s="124">
        <v>185437.97797541576</v>
      </c>
      <c r="S13" s="124">
        <v>199559.39129000585</v>
      </c>
      <c r="T13" s="124">
        <v>211450.20972085709</v>
      </c>
      <c r="U13" s="124">
        <v>199744.3005024044</v>
      </c>
      <c r="V13" s="124">
        <v>213851.31421189074</v>
      </c>
      <c r="W13" s="124">
        <v>231514.47429968114</v>
      </c>
      <c r="X13" s="124">
        <v>246823.60787526096</v>
      </c>
      <c r="Y13" s="124">
        <v>256417.72331038435</v>
      </c>
      <c r="Z13" s="124">
        <v>266966.00720731105</v>
      </c>
      <c r="AA13" s="124">
        <v>287102.95624054992</v>
      </c>
      <c r="AB13" s="124">
        <v>299681.63343519112</v>
      </c>
      <c r="AC13" s="124">
        <v>312146.87184389052</v>
      </c>
      <c r="AD13" s="124">
        <v>288644.51210943761</v>
      </c>
      <c r="AE13" s="124">
        <v>277857.0355870701</v>
      </c>
      <c r="AF13" s="124">
        <v>275099.76905511325</v>
      </c>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row>
    <row r="14" spans="2:57" ht="19.899999999999999" customHeight="1" x14ac:dyDescent="0.2">
      <c r="B14" s="50"/>
      <c r="C14" s="53" t="s">
        <v>300</v>
      </c>
      <c r="D14" s="50"/>
      <c r="E14" s="50"/>
      <c r="F14" s="127">
        <v>23324.861772956763</v>
      </c>
      <c r="G14" s="127">
        <v>24743.823332865351</v>
      </c>
      <c r="H14" s="127">
        <v>26471.469785105197</v>
      </c>
      <c r="I14" s="127">
        <v>28591.16585912359</v>
      </c>
      <c r="J14" s="127">
        <v>29942.181464101363</v>
      </c>
      <c r="K14" s="127">
        <v>33135.901456515188</v>
      </c>
      <c r="L14" s="127">
        <v>32825.000748627186</v>
      </c>
      <c r="M14" s="127">
        <v>33215.928865195849</v>
      </c>
      <c r="N14" s="127">
        <v>33664.257793714409</v>
      </c>
      <c r="O14" s="127">
        <v>34167.594568690569</v>
      </c>
      <c r="P14" s="127">
        <v>35454.003036447488</v>
      </c>
      <c r="Q14" s="127">
        <v>37277.200039586292</v>
      </c>
      <c r="R14" s="127">
        <v>148281.4321267856</v>
      </c>
      <c r="S14" s="127">
        <v>158828.2330332179</v>
      </c>
      <c r="T14" s="127">
        <v>167398.60192834699</v>
      </c>
      <c r="U14" s="127">
        <v>155613.74368137505</v>
      </c>
      <c r="V14" s="127">
        <v>162493.5103059214</v>
      </c>
      <c r="W14" s="127">
        <v>175915.80350543637</v>
      </c>
      <c r="X14" s="127">
        <v>183787.72198209574</v>
      </c>
      <c r="Y14" s="125">
        <v>190983.46778421718</v>
      </c>
      <c r="Z14" s="125">
        <v>197167.61544261561</v>
      </c>
      <c r="AA14" s="125">
        <v>218524.83399114694</v>
      </c>
      <c r="AB14" s="125">
        <v>227939.5920181598</v>
      </c>
      <c r="AC14" s="125">
        <v>232861.7236619115</v>
      </c>
      <c r="AD14" s="125">
        <v>210323.63543213837</v>
      </c>
      <c r="AE14" s="125">
        <v>194888.7692496212</v>
      </c>
      <c r="AF14" s="125">
        <v>199477.97814505594</v>
      </c>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row>
    <row r="15" spans="2:57" ht="19.899999999999999" customHeight="1" x14ac:dyDescent="0.2">
      <c r="B15" s="53"/>
      <c r="C15" s="98"/>
      <c r="D15" s="98" t="s">
        <v>301</v>
      </c>
      <c r="E15" s="98"/>
      <c r="F15" s="127">
        <v>19248.419761889309</v>
      </c>
      <c r="G15" s="127">
        <v>20072.070079382935</v>
      </c>
      <c r="H15" s="127">
        <v>20830.115477763396</v>
      </c>
      <c r="I15" s="127">
        <v>21750.273414521838</v>
      </c>
      <c r="J15" s="127">
        <v>22871.272903856341</v>
      </c>
      <c r="K15" s="127">
        <v>23898.493038998698</v>
      </c>
      <c r="L15" s="127">
        <v>25144.062363911173</v>
      </c>
      <c r="M15" s="127">
        <v>26179.562047607546</v>
      </c>
      <c r="N15" s="127">
        <v>27127.147278898832</v>
      </c>
      <c r="O15" s="127">
        <v>27698.024108423255</v>
      </c>
      <c r="P15" s="127">
        <v>28293.182461363431</v>
      </c>
      <c r="Q15" s="127">
        <v>29305.830088070368</v>
      </c>
      <c r="R15" s="127">
        <v>114706.6709197938</v>
      </c>
      <c r="S15" s="127">
        <v>119180.73002057525</v>
      </c>
      <c r="T15" s="127">
        <v>123826.51682707768</v>
      </c>
      <c r="U15" s="127">
        <v>125945.04756853603</v>
      </c>
      <c r="V15" s="127">
        <v>129593.52374432034</v>
      </c>
      <c r="W15" s="127">
        <v>133184.70116114672</v>
      </c>
      <c r="X15" s="127">
        <v>138612.0356810099</v>
      </c>
      <c r="Y15" s="125">
        <v>144252.19471355734</v>
      </c>
      <c r="Z15" s="125">
        <v>150751.67917152192</v>
      </c>
      <c r="AA15" s="125">
        <v>158741.68378320048</v>
      </c>
      <c r="AB15" s="125">
        <v>168454.51776782851</v>
      </c>
      <c r="AC15" s="125">
        <v>172680.14978862397</v>
      </c>
      <c r="AD15" s="125">
        <v>165477.79280518231</v>
      </c>
      <c r="AE15" s="125">
        <v>163707.7238275967</v>
      </c>
      <c r="AF15" s="125">
        <v>163468.33809336752</v>
      </c>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row>
    <row r="16" spans="2:57" ht="19.899999999999999" customHeight="1" x14ac:dyDescent="0.2">
      <c r="B16" s="53"/>
      <c r="C16" s="98"/>
      <c r="D16" s="53" t="s">
        <v>302</v>
      </c>
      <c r="F16" s="127">
        <v>2029.1195670060381</v>
      </c>
      <c r="G16" s="127">
        <v>2184.6481397193083</v>
      </c>
      <c r="H16" s="127">
        <v>2223.5197569915822</v>
      </c>
      <c r="I16" s="127">
        <v>2131.5533553604587</v>
      </c>
      <c r="J16" s="127">
        <v>2224.8463820877346</v>
      </c>
      <c r="K16" s="127">
        <v>2407.1431322806848</v>
      </c>
      <c r="L16" s="127">
        <v>2522.9533334863868</v>
      </c>
      <c r="M16" s="127">
        <v>2449.8170865953316</v>
      </c>
      <c r="N16" s="127">
        <v>2337.1281616133583</v>
      </c>
      <c r="O16" s="127">
        <v>2468.6065423864329</v>
      </c>
      <c r="P16" s="127">
        <v>2546.628712713401</v>
      </c>
      <c r="Q16" s="127">
        <v>2721.3716876185422</v>
      </c>
      <c r="R16" s="127">
        <v>11064.910367329683</v>
      </c>
      <c r="S16" s="127">
        <v>10408.596112809126</v>
      </c>
      <c r="T16" s="127">
        <v>11507.310964274862</v>
      </c>
      <c r="U16" s="127">
        <v>11477.185002866026</v>
      </c>
      <c r="V16" s="127">
        <v>12359.556651911033</v>
      </c>
      <c r="W16" s="127">
        <v>12773.070541791663</v>
      </c>
      <c r="X16" s="127">
        <v>13196.903731058423</v>
      </c>
      <c r="Y16" s="125">
        <v>13764.124530955472</v>
      </c>
      <c r="Z16" s="125">
        <v>14685.011280159488</v>
      </c>
      <c r="AA16" s="125">
        <v>15357.230184981336</v>
      </c>
      <c r="AB16" s="125">
        <v>16442.37517397802</v>
      </c>
      <c r="AC16" s="125">
        <v>16633.090466863508</v>
      </c>
      <c r="AD16" s="125">
        <v>15698.504528495978</v>
      </c>
      <c r="AE16" s="125">
        <v>15912.306848925817</v>
      </c>
      <c r="AF16" s="125">
        <v>16636.968644941484</v>
      </c>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row>
    <row r="17" spans="2:57" ht="19.899999999999999" customHeight="1" x14ac:dyDescent="0.2">
      <c r="B17" s="53"/>
      <c r="C17" s="98"/>
      <c r="D17" s="53" t="s">
        <v>303</v>
      </c>
      <c r="F17" s="127">
        <v>17219.300194883272</v>
      </c>
      <c r="G17" s="127">
        <v>17887.421939663625</v>
      </c>
      <c r="H17" s="127">
        <v>18606.595720771813</v>
      </c>
      <c r="I17" s="127">
        <v>19618.72005916138</v>
      </c>
      <c r="J17" s="127">
        <v>20646.426521768608</v>
      </c>
      <c r="K17" s="127">
        <v>21491.349906718013</v>
      </c>
      <c r="L17" s="127">
        <v>22621.109030424785</v>
      </c>
      <c r="M17" s="127">
        <v>23729.744961012213</v>
      </c>
      <c r="N17" s="127">
        <v>24790.019117285476</v>
      </c>
      <c r="O17" s="127">
        <v>25229.41756603682</v>
      </c>
      <c r="P17" s="127">
        <v>25746.553748650029</v>
      </c>
      <c r="Q17" s="127">
        <v>26584.458400451826</v>
      </c>
      <c r="R17" s="127">
        <v>103641.76055246413</v>
      </c>
      <c r="S17" s="127">
        <v>108772.13390776613</v>
      </c>
      <c r="T17" s="127">
        <v>112376.00298143375</v>
      </c>
      <c r="U17" s="127">
        <v>114493.53877596988</v>
      </c>
      <c r="V17" s="127">
        <v>117337.48717962587</v>
      </c>
      <c r="W17" s="127">
        <v>120528.63630698115</v>
      </c>
      <c r="X17" s="127">
        <v>125521.76850997635</v>
      </c>
      <c r="Y17" s="125">
        <v>130603.41175821589</v>
      </c>
      <c r="Z17" s="125">
        <v>136225.76129357432</v>
      </c>
      <c r="AA17" s="125">
        <v>143539.93006204866</v>
      </c>
      <c r="AB17" s="125">
        <v>152192.31134959267</v>
      </c>
      <c r="AC17" s="125">
        <v>156206.27041413964</v>
      </c>
      <c r="AD17" s="125">
        <v>149905.01734761623</v>
      </c>
      <c r="AE17" s="125">
        <v>147957.15266385951</v>
      </c>
      <c r="AF17" s="125">
        <v>147066.33751787819</v>
      </c>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row>
    <row r="18" spans="2:57" ht="19.899999999999999" customHeight="1" x14ac:dyDescent="0.2">
      <c r="B18" s="53"/>
      <c r="C18" s="98"/>
      <c r="D18" s="53"/>
      <c r="E18" s="53"/>
      <c r="F18" s="53"/>
      <c r="G18" s="53"/>
      <c r="H18" s="53"/>
      <c r="I18" s="53"/>
      <c r="J18" s="53"/>
      <c r="K18" s="53"/>
      <c r="L18" s="59"/>
      <c r="M18" s="59"/>
      <c r="N18" s="127"/>
      <c r="O18" s="127"/>
      <c r="P18" s="127"/>
      <c r="Q18" s="127"/>
      <c r="R18" s="127"/>
      <c r="S18" s="127"/>
      <c r="T18" s="127"/>
      <c r="U18" s="127"/>
      <c r="V18" s="127"/>
      <c r="W18" s="127"/>
      <c r="X18" s="127"/>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row>
    <row r="19" spans="2:57" ht="19.899999999999999" customHeight="1" x14ac:dyDescent="0.2">
      <c r="B19" s="53"/>
      <c r="C19" s="98"/>
      <c r="D19" s="98" t="s">
        <v>304</v>
      </c>
      <c r="E19" s="98"/>
      <c r="F19" s="127">
        <v>4076.4420110674555</v>
      </c>
      <c r="G19" s="127">
        <v>4671.7532534824177</v>
      </c>
      <c r="H19" s="127">
        <v>5641.3543073418023</v>
      </c>
      <c r="I19" s="127">
        <v>6840.8924446017509</v>
      </c>
      <c r="J19" s="127">
        <v>7070.9085602450232</v>
      </c>
      <c r="K19" s="127">
        <v>9237.4084175164917</v>
      </c>
      <c r="L19" s="127">
        <v>7680.9383847160143</v>
      </c>
      <c r="M19" s="127">
        <v>7036.3668175883031</v>
      </c>
      <c r="N19" s="127">
        <v>6537.110514815573</v>
      </c>
      <c r="O19" s="127">
        <v>6469.5704602673159</v>
      </c>
      <c r="P19" s="127">
        <v>7160.8205750840552</v>
      </c>
      <c r="Q19" s="127">
        <v>7971.3699515159242</v>
      </c>
      <c r="R19" s="127">
        <v>33574.761206991796</v>
      </c>
      <c r="S19" s="127">
        <v>39647.503012642628</v>
      </c>
      <c r="T19" s="127">
        <v>43600.433424415249</v>
      </c>
      <c r="U19" s="127">
        <v>29828.986421507198</v>
      </c>
      <c r="V19" s="127">
        <v>33025.668992795443</v>
      </c>
      <c r="W19" s="127">
        <v>42656.817782071274</v>
      </c>
      <c r="X19" s="127">
        <v>45065.469416711356</v>
      </c>
      <c r="Y19" s="125">
        <v>46630.502424423357</v>
      </c>
      <c r="Z19" s="125">
        <v>46425.767258978653</v>
      </c>
      <c r="AA19" s="125">
        <v>59262.868769157518</v>
      </c>
      <c r="AB19" s="125">
        <v>59106.481724396312</v>
      </c>
      <c r="AC19" s="125">
        <v>59821.735803019605</v>
      </c>
      <c r="AD19" s="125">
        <v>44803.453627238247</v>
      </c>
      <c r="AE19" s="125">
        <v>31557.303064892458</v>
      </c>
      <c r="AF19" s="125">
        <v>36180.892323915054</v>
      </c>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row>
    <row r="20" spans="2:57" ht="19.899999999999999" customHeight="1" x14ac:dyDescent="0.2">
      <c r="B20" s="53"/>
      <c r="C20" s="53"/>
      <c r="D20" s="115" t="s">
        <v>305</v>
      </c>
      <c r="F20" s="127">
        <v>1473.4572898044757</v>
      </c>
      <c r="G20" s="127">
        <v>1629.6061667845327</v>
      </c>
      <c r="H20" s="127">
        <v>1866.9691637550943</v>
      </c>
      <c r="I20" s="127">
        <v>1278.7961028390725</v>
      </c>
      <c r="J20" s="127">
        <v>1171.6117584922397</v>
      </c>
      <c r="K20" s="127">
        <v>2027.9442886896779</v>
      </c>
      <c r="L20" s="127">
        <v>1737.7312213405949</v>
      </c>
      <c r="M20" s="127">
        <v>1675.8693604210291</v>
      </c>
      <c r="N20" s="127">
        <v>1148.8946382412553</v>
      </c>
      <c r="O20" s="127">
        <v>1273.8367298937958</v>
      </c>
      <c r="P20" s="127">
        <v>1602.7269661656362</v>
      </c>
      <c r="Q20" s="127">
        <v>1518.3959242350454</v>
      </c>
      <c r="R20" s="127">
        <v>4895.5324174597772</v>
      </c>
      <c r="S20" s="127">
        <v>5307.6569067647351</v>
      </c>
      <c r="T20" s="127">
        <v>6015.9997433883509</v>
      </c>
      <c r="U20" s="127">
        <v>6732.495160098475</v>
      </c>
      <c r="V20" s="127">
        <v>6077.137050484198</v>
      </c>
      <c r="W20" s="127">
        <v>6571.6080937419983</v>
      </c>
      <c r="X20" s="127">
        <v>7353.5211927624159</v>
      </c>
      <c r="Y20" s="125">
        <v>8438.752655238608</v>
      </c>
      <c r="Z20" s="125">
        <v>9207.7619915797477</v>
      </c>
      <c r="AA20" s="125">
        <v>12488.486950229471</v>
      </c>
      <c r="AB20" s="125">
        <v>13532.721947673281</v>
      </c>
      <c r="AC20" s="125">
        <v>15715.041065655589</v>
      </c>
      <c r="AD20" s="125">
        <v>13927.040281755773</v>
      </c>
      <c r="AE20" s="125">
        <v>11898.56338145369</v>
      </c>
      <c r="AF20" s="125">
        <v>14417.889264419951</v>
      </c>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row>
    <row r="21" spans="2:57" ht="19.899999999999999" customHeight="1" x14ac:dyDescent="0.2">
      <c r="B21" s="53"/>
      <c r="C21" s="53"/>
      <c r="D21" s="115" t="s">
        <v>306</v>
      </c>
      <c r="F21" s="127">
        <v>2588.9414056498022</v>
      </c>
      <c r="G21" s="127">
        <v>2643.4175537030233</v>
      </c>
      <c r="H21" s="127">
        <v>2939.329621189961</v>
      </c>
      <c r="I21" s="127">
        <v>4099.0098995693861</v>
      </c>
      <c r="J21" s="127">
        <v>4576.1279313569748</v>
      </c>
      <c r="K21" s="127">
        <v>5794.2289492043701</v>
      </c>
      <c r="L21" s="127">
        <v>5218.3426000987429</v>
      </c>
      <c r="M21" s="127">
        <v>4902.5506599444452</v>
      </c>
      <c r="N21" s="127">
        <v>5016.6127569003265</v>
      </c>
      <c r="O21" s="127">
        <v>4928.4267293606126</v>
      </c>
      <c r="P21" s="127">
        <v>5016.9994887818202</v>
      </c>
      <c r="Q21" s="127">
        <v>5759.0356631426139</v>
      </c>
      <c r="R21" s="127">
        <v>24044.709037763372</v>
      </c>
      <c r="S21" s="127">
        <v>27281.638343811603</v>
      </c>
      <c r="T21" s="127">
        <v>29354.640272881916</v>
      </c>
      <c r="U21" s="127">
        <v>19603.134417565896</v>
      </c>
      <c r="V21" s="127">
        <v>22415.407580993298</v>
      </c>
      <c r="W21" s="127">
        <v>28372.438209290809</v>
      </c>
      <c r="X21" s="127">
        <v>34905.990933835797</v>
      </c>
      <c r="Y21" s="125">
        <v>35961.381619619679</v>
      </c>
      <c r="Z21" s="125">
        <v>36594.503560992547</v>
      </c>
      <c r="AA21" s="125">
        <v>40887.074952320334</v>
      </c>
      <c r="AB21" s="125">
        <v>40487.706568255024</v>
      </c>
      <c r="AC21" s="125">
        <v>39232.435198519597</v>
      </c>
      <c r="AD21" s="125">
        <v>28843.088457036738</v>
      </c>
      <c r="AE21" s="125">
        <v>20051.006512349959</v>
      </c>
      <c r="AF21" s="125">
        <v>20697.76922791246</v>
      </c>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row>
    <row r="22" spans="2:57" ht="19.899999999999999" customHeight="1" x14ac:dyDescent="0.2">
      <c r="B22" s="53"/>
      <c r="C22" s="53"/>
      <c r="D22" s="115" t="s">
        <v>307</v>
      </c>
      <c r="F22" s="127">
        <v>14.043315613177423</v>
      </c>
      <c r="G22" s="127">
        <v>398.72953299486164</v>
      </c>
      <c r="H22" s="127">
        <v>835.0555223967466</v>
      </c>
      <c r="I22" s="127">
        <v>1463.0864421932922</v>
      </c>
      <c r="J22" s="127">
        <v>1323.1688703958087</v>
      </c>
      <c r="K22" s="127">
        <v>1415.2351796224432</v>
      </c>
      <c r="L22" s="127">
        <v>724.86456327667622</v>
      </c>
      <c r="M22" s="127">
        <v>457.9467972228282</v>
      </c>
      <c r="N22" s="127">
        <v>371.60311967399144</v>
      </c>
      <c r="O22" s="127">
        <v>267.30700101290756</v>
      </c>
      <c r="P22" s="127">
        <v>541.09412013659824</v>
      </c>
      <c r="Q22" s="127">
        <v>693.93836413826489</v>
      </c>
      <c r="R22" s="127">
        <v>4634.5197517686447</v>
      </c>
      <c r="S22" s="127">
        <v>7058.2077620662885</v>
      </c>
      <c r="T22" s="127">
        <v>8199.2313095332429</v>
      </c>
      <c r="U22" s="128">
        <v>3282.8283631650993</v>
      </c>
      <c r="V22" s="128">
        <v>4393.0633932185638</v>
      </c>
      <c r="W22" s="127">
        <v>7478.3153673988409</v>
      </c>
      <c r="X22" s="128">
        <v>3569.3756079682767</v>
      </c>
      <c r="Y22" s="128">
        <v>3060.6102938039021</v>
      </c>
      <c r="Z22" s="128">
        <v>1772.5352979563286</v>
      </c>
      <c r="AA22" s="128">
        <v>5601.2762609075335</v>
      </c>
      <c r="AB22" s="128">
        <v>4933.367635055045</v>
      </c>
      <c r="AC22" s="128">
        <v>4669.3989008905928</v>
      </c>
      <c r="AD22" s="128">
        <v>2264.4906679731807</v>
      </c>
      <c r="AE22" s="128">
        <v>249.34000818889587</v>
      </c>
      <c r="AF22" s="128">
        <v>560.71001497548889</v>
      </c>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row>
    <row r="23" spans="2:57" ht="19.899999999999999" customHeight="1" x14ac:dyDescent="0.2">
      <c r="B23" s="53"/>
      <c r="C23" s="53"/>
      <c r="D23" s="53"/>
      <c r="E23" s="53"/>
      <c r="F23" s="127"/>
      <c r="G23" s="127"/>
      <c r="H23" s="127"/>
      <c r="I23" s="127"/>
      <c r="J23" s="127"/>
      <c r="K23" s="127"/>
      <c r="L23" s="127"/>
      <c r="M23" s="127"/>
      <c r="N23" s="127"/>
      <c r="O23" s="127"/>
      <c r="P23" s="127"/>
      <c r="Q23" s="127"/>
      <c r="R23" s="127"/>
      <c r="S23" s="127"/>
      <c r="T23" s="127"/>
      <c r="U23" s="127"/>
      <c r="V23" s="127"/>
      <c r="W23" s="127"/>
      <c r="X23" s="127"/>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row>
    <row r="24" spans="2:57" ht="19.899999999999999" customHeight="1" x14ac:dyDescent="0.2">
      <c r="B24" s="53"/>
      <c r="C24" s="53" t="s">
        <v>308</v>
      </c>
      <c r="D24" s="53"/>
      <c r="F24" s="127">
        <v>3123.2414599809172</v>
      </c>
      <c r="G24" s="127">
        <v>3812.6193355738214</v>
      </c>
      <c r="H24" s="127">
        <v>4431.3154902144679</v>
      </c>
      <c r="I24" s="127">
        <v>5067.7765424686377</v>
      </c>
      <c r="J24" s="127">
        <v>5365.8642863839132</v>
      </c>
      <c r="K24" s="127">
        <v>6023.1171569757207</v>
      </c>
      <c r="L24" s="127">
        <v>6776.8868691968501</v>
      </c>
      <c r="M24" s="127">
        <v>7274.9769198195545</v>
      </c>
      <c r="N24" s="127">
        <v>7019.5070727806788</v>
      </c>
      <c r="O24" s="127">
        <v>7663.6637265332129</v>
      </c>
      <c r="P24" s="127">
        <v>8974.5689585911932</v>
      </c>
      <c r="Q24" s="127">
        <v>9662.8702519909748</v>
      </c>
      <c r="R24" s="127">
        <v>37156.545848630165</v>
      </c>
      <c r="S24" s="127">
        <v>40731.158256787952</v>
      </c>
      <c r="T24" s="127">
        <v>44037.536923190288</v>
      </c>
      <c r="U24" s="127">
        <v>44056.192970791948</v>
      </c>
      <c r="V24" s="127">
        <v>51244.023289012497</v>
      </c>
      <c r="W24" s="127">
        <v>55475.565677041683</v>
      </c>
      <c r="X24" s="127">
        <v>62352.52440373561</v>
      </c>
      <c r="Y24" s="125">
        <v>64731.625022637716</v>
      </c>
      <c r="Z24" s="125">
        <v>68905.838621130402</v>
      </c>
      <c r="AA24" s="125">
        <v>68227.762933813443</v>
      </c>
      <c r="AB24" s="125">
        <v>71363.477689821593</v>
      </c>
      <c r="AC24" s="125">
        <v>78591.94859757692</v>
      </c>
      <c r="AD24" s="125">
        <v>77321.015857254752</v>
      </c>
      <c r="AE24" s="125">
        <v>81638.962053074763</v>
      </c>
      <c r="AF24" s="125">
        <v>74489.873508103658</v>
      </c>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row>
    <row r="25" spans="2:57" ht="10.5" customHeight="1" thickBot="1" x14ac:dyDescent="0.25">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H25" s="125"/>
      <c r="AI25" s="125"/>
      <c r="AJ25" s="125"/>
      <c r="AK25" s="125"/>
      <c r="AL25" s="125"/>
      <c r="AM25" s="125"/>
      <c r="AN25" s="125"/>
      <c r="AO25" s="125"/>
      <c r="AP25" s="125"/>
      <c r="AQ25" s="125"/>
      <c r="AR25" s="125"/>
      <c r="AS25" s="125"/>
      <c r="AT25" s="125"/>
      <c r="AU25" s="125"/>
      <c r="AV25" s="125"/>
      <c r="AW25" s="125"/>
      <c r="AX25" s="125"/>
      <c r="AY25" s="125"/>
      <c r="AZ25" s="125"/>
      <c r="BA25" s="125"/>
    </row>
    <row r="26" spans="2:57" ht="18" customHeight="1" x14ac:dyDescent="0.2">
      <c r="B26" s="82" t="s">
        <v>23</v>
      </c>
      <c r="C26" s="49"/>
      <c r="D26" s="82"/>
      <c r="E26" s="62" t="s">
        <v>229</v>
      </c>
      <c r="F26" s="343"/>
      <c r="G26" s="343"/>
      <c r="H26" s="343"/>
      <c r="I26" s="343"/>
      <c r="J26" s="343"/>
      <c r="K26" s="343"/>
      <c r="R26" s="123"/>
      <c r="S26" s="123"/>
      <c r="T26" s="123"/>
      <c r="U26" s="123"/>
      <c r="V26" s="123"/>
      <c r="W26" s="123"/>
      <c r="X26" s="123"/>
      <c r="AK26" s="126"/>
      <c r="AL26" s="126"/>
      <c r="AM26" s="126"/>
      <c r="AN26" s="126"/>
      <c r="AO26" s="126"/>
      <c r="AP26" s="126"/>
      <c r="AQ26" s="126"/>
      <c r="AR26" s="126"/>
      <c r="AS26" s="126"/>
      <c r="AT26" s="126"/>
      <c r="AU26" s="126"/>
      <c r="AV26" s="126"/>
      <c r="AW26" s="126"/>
      <c r="AX26" s="126"/>
      <c r="AY26" s="126"/>
    </row>
    <row r="27" spans="2:57" ht="18" customHeight="1" x14ac:dyDescent="0.2">
      <c r="B27" s="82" t="s">
        <v>24</v>
      </c>
      <c r="C27" s="49"/>
      <c r="D27" s="82"/>
      <c r="E27" s="62" t="s">
        <v>252</v>
      </c>
      <c r="F27" s="343"/>
      <c r="G27" s="343"/>
      <c r="H27" s="343"/>
      <c r="I27" s="343"/>
      <c r="J27" s="343"/>
      <c r="K27" s="343"/>
      <c r="R27" s="123"/>
      <c r="S27" s="123"/>
      <c r="T27" s="123"/>
      <c r="U27" s="123"/>
      <c r="V27" s="123"/>
      <c r="W27" s="123"/>
      <c r="X27" s="123"/>
    </row>
    <row r="28" spans="2:57" ht="18" customHeight="1" x14ac:dyDescent="0.2">
      <c r="B28" s="63" t="s">
        <v>254</v>
      </c>
      <c r="C28" s="49"/>
      <c r="E28" s="49" t="s">
        <v>758</v>
      </c>
      <c r="F28" s="49"/>
      <c r="G28" s="49"/>
      <c r="H28" s="49"/>
      <c r="I28" s="49"/>
      <c r="J28" s="49"/>
      <c r="K28" s="49"/>
      <c r="R28" s="123"/>
      <c r="S28" s="123"/>
      <c r="T28" s="123"/>
      <c r="U28" s="123"/>
      <c r="V28" s="123"/>
      <c r="W28" s="123"/>
      <c r="X28" s="123"/>
    </row>
    <row r="29" spans="2:57" ht="18" customHeight="1" x14ac:dyDescent="0.2">
      <c r="E29" s="12" t="s">
        <v>778</v>
      </c>
      <c r="F29" s="61"/>
      <c r="G29" s="61"/>
      <c r="H29" s="61"/>
      <c r="I29" s="61"/>
      <c r="J29" s="61"/>
      <c r="K29" s="61"/>
      <c r="L29" s="132"/>
      <c r="M29" s="132"/>
    </row>
    <row r="30" spans="2:57" ht="18" customHeight="1" x14ac:dyDescent="0.2">
      <c r="B30" s="63" t="s">
        <v>255</v>
      </c>
      <c r="C30" s="63"/>
      <c r="D30" s="130"/>
      <c r="E30" s="61" t="s">
        <v>295</v>
      </c>
      <c r="N30" s="126"/>
      <c r="O30" s="126"/>
      <c r="P30" s="126"/>
      <c r="Q30" s="126"/>
      <c r="R30" s="126"/>
      <c r="S30" s="126"/>
      <c r="T30" s="126"/>
      <c r="U30" s="126"/>
      <c r="V30" s="126"/>
    </row>
    <row r="31" spans="2:57" ht="18" customHeight="1" x14ac:dyDescent="0.2"/>
    <row r="32" spans="2:57" ht="19.899999999999999" customHeight="1" x14ac:dyDescent="0.2"/>
    <row r="33" spans="18:30" ht="19.899999999999999" customHeight="1" x14ac:dyDescent="0.2"/>
    <row r="34" spans="18:30" ht="19.899999999999999" customHeight="1" x14ac:dyDescent="0.2">
      <c r="R34" s="116"/>
      <c r="S34" s="116"/>
      <c r="T34" s="116"/>
      <c r="U34" s="116"/>
      <c r="V34" s="116"/>
      <c r="W34" s="116"/>
      <c r="X34" s="116"/>
      <c r="Y34" s="116"/>
      <c r="Z34" s="116"/>
      <c r="AA34" s="116"/>
      <c r="AB34" s="116"/>
      <c r="AC34" s="116"/>
      <c r="AD34" s="116"/>
    </row>
    <row r="35" spans="18:30" ht="19.899999999999999" customHeight="1" x14ac:dyDescent="0.2">
      <c r="R35" s="116"/>
      <c r="S35" s="116"/>
      <c r="T35" s="116"/>
      <c r="U35" s="116"/>
      <c r="V35" s="116"/>
      <c r="W35" s="116"/>
      <c r="X35" s="116"/>
      <c r="Y35" s="116"/>
      <c r="Z35" s="116"/>
      <c r="AA35" s="116"/>
      <c r="AB35" s="116"/>
      <c r="AC35" s="116"/>
      <c r="AD35" s="116"/>
    </row>
    <row r="36" spans="18:30" ht="19.899999999999999" customHeight="1" x14ac:dyDescent="0.2">
      <c r="R36" s="116"/>
      <c r="S36" s="116"/>
      <c r="T36" s="116"/>
      <c r="U36" s="116"/>
      <c r="V36" s="116"/>
      <c r="W36" s="116"/>
      <c r="X36" s="116"/>
      <c r="Y36" s="116"/>
      <c r="Z36" s="116"/>
      <c r="AA36" s="116"/>
      <c r="AB36" s="116"/>
      <c r="AC36" s="116"/>
      <c r="AD36" s="116"/>
    </row>
    <row r="37" spans="18:30" ht="19.899999999999999" customHeight="1" x14ac:dyDescent="0.2">
      <c r="R37" s="116"/>
      <c r="S37" s="116"/>
      <c r="T37" s="116"/>
      <c r="U37" s="116"/>
      <c r="V37" s="116"/>
      <c r="W37" s="116"/>
      <c r="X37" s="116"/>
      <c r="Y37" s="116"/>
      <c r="Z37" s="116"/>
      <c r="AA37" s="116"/>
      <c r="AB37" s="116"/>
      <c r="AC37" s="116"/>
      <c r="AD37" s="116"/>
    </row>
    <row r="38" spans="18:30" ht="19.899999999999999" customHeight="1" x14ac:dyDescent="0.2">
      <c r="R38" s="116"/>
      <c r="S38" s="116"/>
      <c r="T38" s="116"/>
      <c r="U38" s="116"/>
      <c r="V38" s="116"/>
      <c r="W38" s="116"/>
      <c r="X38" s="116"/>
      <c r="Y38" s="116"/>
      <c r="Z38" s="116"/>
      <c r="AA38" s="116"/>
      <c r="AB38" s="116"/>
      <c r="AC38" s="116"/>
      <c r="AD38" s="116"/>
    </row>
    <row r="39" spans="18:30" ht="19.899999999999999" customHeight="1" x14ac:dyDescent="0.2">
      <c r="R39" s="116"/>
      <c r="S39" s="116"/>
      <c r="T39" s="116"/>
      <c r="U39" s="116"/>
      <c r="V39" s="116"/>
      <c r="W39" s="116"/>
      <c r="X39" s="116"/>
      <c r="Y39" s="116"/>
      <c r="Z39" s="116"/>
      <c r="AA39" s="116"/>
      <c r="AB39" s="116"/>
      <c r="AC39" s="116"/>
      <c r="AD39" s="116"/>
    </row>
    <row r="40" spans="18:30" ht="19.899999999999999" customHeight="1" x14ac:dyDescent="0.2">
      <c r="R40" s="116"/>
      <c r="S40" s="116"/>
      <c r="T40" s="116"/>
      <c r="U40" s="116"/>
      <c r="V40" s="116"/>
      <c r="W40" s="116"/>
      <c r="X40" s="116"/>
      <c r="Y40" s="116"/>
      <c r="Z40" s="116"/>
      <c r="AA40" s="116"/>
      <c r="AB40" s="116"/>
      <c r="AC40" s="116"/>
      <c r="AD40" s="116"/>
    </row>
    <row r="41" spans="18:30" ht="19.899999999999999" customHeight="1" x14ac:dyDescent="0.2">
      <c r="R41" s="116"/>
      <c r="S41" s="116"/>
      <c r="T41" s="116"/>
      <c r="U41" s="116"/>
      <c r="V41" s="116"/>
      <c r="W41" s="116"/>
      <c r="X41" s="116"/>
      <c r="Y41" s="116"/>
      <c r="Z41" s="116"/>
      <c r="AA41" s="116"/>
      <c r="AB41" s="116"/>
      <c r="AC41" s="116"/>
      <c r="AD41" s="116"/>
    </row>
    <row r="42" spans="18:30" ht="19.899999999999999" customHeight="1" x14ac:dyDescent="0.2">
      <c r="R42" s="116"/>
      <c r="S42" s="116"/>
      <c r="T42" s="116"/>
      <c r="U42" s="116"/>
      <c r="V42" s="116"/>
      <c r="W42" s="116"/>
      <c r="X42" s="116"/>
      <c r="Y42" s="116"/>
      <c r="Z42" s="116"/>
      <c r="AA42" s="116"/>
      <c r="AB42" s="116"/>
      <c r="AC42" s="116"/>
      <c r="AD42" s="116"/>
    </row>
    <row r="43" spans="18:30" ht="19.899999999999999" customHeight="1" x14ac:dyDescent="0.2">
      <c r="R43" s="116"/>
      <c r="S43" s="116"/>
      <c r="T43" s="116"/>
      <c r="U43" s="116"/>
      <c r="V43" s="116"/>
      <c r="W43" s="116"/>
      <c r="X43" s="116"/>
      <c r="Y43" s="116"/>
      <c r="Z43" s="116"/>
      <c r="AA43" s="116"/>
      <c r="AB43" s="116"/>
      <c r="AC43" s="116"/>
      <c r="AD43" s="116"/>
    </row>
    <row r="44" spans="18:30" ht="19.899999999999999" customHeight="1" x14ac:dyDescent="0.2">
      <c r="R44" s="116"/>
      <c r="S44" s="116"/>
      <c r="T44" s="116"/>
      <c r="U44" s="116"/>
      <c r="V44" s="116"/>
      <c r="W44" s="116"/>
      <c r="X44" s="116"/>
      <c r="Y44" s="116"/>
      <c r="Z44" s="116"/>
      <c r="AA44" s="116"/>
      <c r="AB44" s="116"/>
      <c r="AC44" s="116"/>
      <c r="AD44" s="116"/>
    </row>
    <row r="45" spans="18:30" ht="19.899999999999999" customHeight="1" x14ac:dyDescent="0.2">
      <c r="R45" s="116"/>
      <c r="S45" s="116"/>
      <c r="T45" s="116"/>
      <c r="U45" s="116"/>
      <c r="V45" s="116"/>
      <c r="W45" s="116"/>
      <c r="X45" s="116"/>
      <c r="Y45" s="116"/>
      <c r="Z45" s="116"/>
      <c r="AA45" s="116"/>
      <c r="AB45" s="116"/>
      <c r="AC45" s="116"/>
      <c r="AD45" s="116"/>
    </row>
    <row r="46" spans="18:30" ht="19.899999999999999" customHeight="1" x14ac:dyDescent="0.2">
      <c r="R46" s="116"/>
      <c r="S46" s="116"/>
      <c r="T46" s="116"/>
      <c r="U46" s="116"/>
      <c r="V46" s="116"/>
      <c r="W46" s="116"/>
      <c r="X46" s="116"/>
      <c r="Y46" s="116"/>
      <c r="Z46" s="116"/>
      <c r="AA46" s="116"/>
      <c r="AB46" s="116"/>
      <c r="AC46" s="116"/>
      <c r="AD46" s="116"/>
    </row>
    <row r="47" spans="18:30" ht="19.899999999999999" customHeight="1" x14ac:dyDescent="0.2">
      <c r="R47" s="116"/>
      <c r="S47" s="116"/>
      <c r="T47" s="116"/>
      <c r="U47" s="116"/>
      <c r="V47" s="116"/>
      <c r="W47" s="116"/>
      <c r="X47" s="116"/>
      <c r="Y47" s="116"/>
      <c r="Z47" s="116"/>
      <c r="AA47" s="116"/>
      <c r="AB47" s="116"/>
      <c r="AC47" s="116"/>
      <c r="AD47" s="116"/>
    </row>
    <row r="48" spans="18:30" ht="19.899999999999999" customHeight="1" x14ac:dyDescent="0.2">
      <c r="R48" s="116"/>
      <c r="S48" s="116"/>
      <c r="T48" s="116"/>
      <c r="U48" s="116"/>
      <c r="V48" s="116"/>
      <c r="W48" s="116"/>
      <c r="X48" s="116"/>
      <c r="Y48" s="116"/>
      <c r="Z48" s="116"/>
      <c r="AA48" s="116"/>
      <c r="AB48" s="116"/>
      <c r="AC48" s="116"/>
      <c r="AD48" s="116"/>
    </row>
    <row r="49" spans="18:30" ht="19.899999999999999" customHeight="1" x14ac:dyDescent="0.2">
      <c r="R49" s="116"/>
      <c r="S49" s="116"/>
      <c r="T49" s="116"/>
      <c r="U49" s="116"/>
      <c r="V49" s="116"/>
      <c r="W49" s="116"/>
      <c r="X49" s="116"/>
      <c r="Y49" s="116"/>
      <c r="Z49" s="116"/>
      <c r="AA49" s="116"/>
      <c r="AB49" s="116"/>
      <c r="AC49" s="116"/>
      <c r="AD49" s="116"/>
    </row>
    <row r="50" spans="18:30" ht="19.899999999999999" customHeight="1" x14ac:dyDescent="0.2">
      <c r="R50" s="116"/>
      <c r="S50" s="116"/>
      <c r="T50" s="116"/>
      <c r="U50" s="116"/>
      <c r="V50" s="116"/>
      <c r="W50" s="116"/>
      <c r="X50" s="116"/>
      <c r="Y50" s="116"/>
      <c r="Z50" s="116"/>
      <c r="AA50" s="116"/>
      <c r="AB50" s="116"/>
      <c r="AC50" s="116"/>
      <c r="AD50" s="116"/>
    </row>
    <row r="51" spans="18:30" ht="19.899999999999999" customHeight="1" x14ac:dyDescent="0.2">
      <c r="R51" s="116"/>
    </row>
    <row r="52" spans="18:30" ht="19.899999999999999" customHeight="1" x14ac:dyDescent="0.2">
      <c r="R52" s="116"/>
    </row>
    <row r="53" spans="18:30" ht="19.899999999999999" customHeight="1" x14ac:dyDescent="0.2"/>
    <row r="54" spans="18:30" ht="19.899999999999999" customHeight="1" x14ac:dyDescent="0.2"/>
    <row r="55" spans="18:30" ht="19.899999999999999" customHeight="1" x14ac:dyDescent="0.2"/>
    <row r="56" spans="18:30" ht="19.899999999999999" customHeight="1" x14ac:dyDescent="0.2"/>
    <row r="57" spans="18:30" ht="19.899999999999999" customHeight="1" x14ac:dyDescent="0.2"/>
    <row r="58" spans="18:30" ht="19.899999999999999" customHeight="1" x14ac:dyDescent="0.2"/>
    <row r="59" spans="18:30" ht="19.899999999999999" customHeight="1" x14ac:dyDescent="0.2"/>
    <row r="60" spans="18:30" ht="19.899999999999999" customHeight="1" x14ac:dyDescent="0.2"/>
    <row r="61" spans="18:30" ht="19.899999999999999" customHeight="1" x14ac:dyDescent="0.2"/>
    <row r="62" spans="18:30" ht="19.899999999999999" customHeight="1" x14ac:dyDescent="0.2"/>
    <row r="63" spans="18:30" ht="19.899999999999999" customHeight="1" x14ac:dyDescent="0.2"/>
    <row r="64" spans="18:30"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65"/>
  <sheetViews>
    <sheetView zoomScale="80" zoomScaleNormal="80" zoomScaleSheetLayoutView="75" workbookViewId="0">
      <selection activeCell="E34" sqref="E34"/>
    </sheetView>
  </sheetViews>
  <sheetFormatPr baseColWidth="10" defaultRowHeight="15" x14ac:dyDescent="0.2"/>
  <cols>
    <col min="1" max="1" width="3.7109375" style="115" customWidth="1"/>
    <col min="2" max="2" width="2" style="114" customWidth="1"/>
    <col min="3" max="3" width="3.5703125" style="115" customWidth="1"/>
    <col min="4" max="4" width="17" style="115" customWidth="1"/>
    <col min="5" max="5" width="84.28515625" style="115" customWidth="1"/>
    <col min="6" max="32" width="20.7109375" style="115" customWidth="1"/>
    <col min="33" max="33" width="4.28515625" style="115" customWidth="1"/>
    <col min="34" max="43" width="15.7109375" style="115" customWidth="1"/>
    <col min="44" max="48" width="14.7109375" style="115" customWidth="1"/>
    <col min="49" max="49" width="11.42578125" style="115"/>
    <col min="50" max="50" width="11.42578125" style="115" customWidth="1"/>
    <col min="51" max="53" width="16.28515625" style="115" bestFit="1" customWidth="1"/>
    <col min="54" max="54" width="16" style="115" customWidth="1"/>
    <col min="55" max="55" width="14.28515625" style="115" customWidth="1"/>
    <col min="56" max="56" width="13.42578125" style="115" bestFit="1" customWidth="1"/>
    <col min="57" max="16384" width="11.42578125" style="115"/>
  </cols>
  <sheetData>
    <row r="1" spans="1:94" s="123" customFormat="1" ht="18" customHeight="1" x14ac:dyDescent="0.2">
      <c r="B1" s="386"/>
      <c r="L1" s="399"/>
      <c r="M1" s="399"/>
      <c r="N1" s="399"/>
      <c r="O1" s="399"/>
      <c r="P1" s="399"/>
      <c r="Q1" s="399"/>
      <c r="R1" s="399"/>
      <c r="S1" s="399"/>
      <c r="T1" s="399"/>
      <c r="U1" s="399"/>
      <c r="V1" s="399"/>
      <c r="W1" s="399"/>
      <c r="X1" s="399"/>
      <c r="Y1" s="399"/>
      <c r="Z1" s="399"/>
      <c r="AA1" s="399"/>
      <c r="AB1" s="399"/>
      <c r="AC1" s="399"/>
      <c r="AD1" s="399"/>
      <c r="AE1" s="399"/>
      <c r="AF1" s="399"/>
      <c r="AG1" s="399"/>
    </row>
    <row r="2" spans="1:94" s="123" customFormat="1" ht="18" customHeight="1" x14ac:dyDescent="0.2">
      <c r="B2" s="400" t="s">
        <v>309</v>
      </c>
      <c r="C2" s="90"/>
      <c r="D2" s="82"/>
      <c r="E2" s="82"/>
      <c r="F2" s="82"/>
      <c r="G2" s="82"/>
      <c r="H2" s="82"/>
      <c r="I2" s="82"/>
      <c r="J2" s="82"/>
      <c r="K2" s="82"/>
      <c r="L2" s="401"/>
      <c r="M2" s="401"/>
      <c r="N2" s="401"/>
      <c r="O2" s="401"/>
      <c r="P2" s="401"/>
      <c r="Q2" s="401"/>
      <c r="R2" s="401"/>
      <c r="S2" s="401"/>
    </row>
    <row r="3" spans="1:94" s="123" customFormat="1" ht="18" customHeight="1" x14ac:dyDescent="0.2">
      <c r="A3" s="400"/>
      <c r="B3" s="402" t="s">
        <v>310</v>
      </c>
      <c r="C3" s="403"/>
      <c r="D3" s="82"/>
      <c r="E3" s="82"/>
      <c r="F3" s="82"/>
      <c r="G3" s="82"/>
      <c r="H3" s="82"/>
      <c r="I3" s="82"/>
      <c r="J3" s="82"/>
      <c r="K3" s="82"/>
      <c r="L3" s="401"/>
      <c r="M3" s="401"/>
      <c r="N3" s="401"/>
      <c r="O3" s="401"/>
      <c r="P3" s="401"/>
      <c r="Q3" s="401"/>
      <c r="R3" s="401"/>
      <c r="S3" s="401"/>
    </row>
    <row r="4" spans="1:94" s="123" customFormat="1" ht="18" customHeight="1" x14ac:dyDescent="0.2">
      <c r="A4" s="400"/>
      <c r="B4" s="607" t="s">
        <v>257</v>
      </c>
      <c r="C4" s="608"/>
      <c r="D4" s="608"/>
      <c r="E4" s="608"/>
      <c r="F4" s="393"/>
      <c r="G4" s="393"/>
      <c r="H4" s="393"/>
      <c r="I4" s="393"/>
      <c r="J4" s="393"/>
      <c r="K4" s="393"/>
      <c r="L4" s="401"/>
      <c r="M4" s="401"/>
      <c r="N4" s="401"/>
      <c r="O4" s="401"/>
      <c r="P4" s="401"/>
      <c r="Q4" s="401"/>
      <c r="R4" s="401"/>
      <c r="S4" s="401"/>
    </row>
    <row r="5" spans="1:94" ht="10.5" customHeight="1" thickBot="1" x14ac:dyDescent="0.25">
      <c r="B5" s="42"/>
      <c r="C5" s="44"/>
      <c r="D5" s="120"/>
      <c r="E5" s="120"/>
      <c r="F5" s="120"/>
      <c r="G5" s="120"/>
      <c r="H5" s="120"/>
      <c r="I5" s="120"/>
      <c r="J5" s="120"/>
      <c r="K5" s="120"/>
      <c r="L5" s="134"/>
      <c r="M5" s="134"/>
      <c r="N5" s="134"/>
      <c r="O5" s="134"/>
      <c r="P5" s="134"/>
      <c r="Q5" s="134"/>
      <c r="R5" s="134"/>
      <c r="S5" s="134"/>
      <c r="AG5" s="135"/>
      <c r="AH5" s="123"/>
      <c r="AI5" s="123"/>
      <c r="AJ5" s="123"/>
      <c r="AK5" s="123"/>
      <c r="AL5" s="123"/>
      <c r="AM5" s="123"/>
      <c r="AN5" s="123"/>
      <c r="AO5" s="123"/>
      <c r="AP5" s="123"/>
      <c r="AQ5" s="123"/>
      <c r="AS5" s="123"/>
      <c r="AT5" s="123"/>
      <c r="AU5" s="123"/>
      <c r="AV5" s="123"/>
      <c r="AW5" s="123"/>
      <c r="AX5" s="123"/>
    </row>
    <row r="6" spans="1:94" ht="24" customHeight="1" x14ac:dyDescent="0.2">
      <c r="A6" s="136"/>
      <c r="B6" s="616" t="s">
        <v>717</v>
      </c>
      <c r="C6" s="617"/>
      <c r="D6" s="617"/>
      <c r="E6" s="617"/>
      <c r="F6" s="611">
        <v>1994</v>
      </c>
      <c r="G6" s="611">
        <v>1995</v>
      </c>
      <c r="H6" s="611">
        <v>1996</v>
      </c>
      <c r="I6" s="611">
        <v>1997</v>
      </c>
      <c r="J6" s="611">
        <v>1998</v>
      </c>
      <c r="K6" s="611">
        <v>1999</v>
      </c>
      <c r="L6" s="611">
        <v>2000</v>
      </c>
      <c r="M6" s="611">
        <v>2001</v>
      </c>
      <c r="N6" s="611">
        <v>2002</v>
      </c>
      <c r="O6" s="611">
        <v>2003</v>
      </c>
      <c r="P6" s="611">
        <v>2004</v>
      </c>
      <c r="Q6" s="611">
        <v>2005</v>
      </c>
      <c r="R6" s="611">
        <v>2006</v>
      </c>
      <c r="S6" s="611">
        <v>2007</v>
      </c>
      <c r="T6" s="611">
        <v>2008</v>
      </c>
      <c r="U6" s="611">
        <v>2009</v>
      </c>
      <c r="V6" s="611">
        <v>2010</v>
      </c>
      <c r="W6" s="611">
        <v>2011</v>
      </c>
      <c r="X6" s="611">
        <v>2012</v>
      </c>
      <c r="Y6" s="611">
        <v>2013</v>
      </c>
      <c r="Z6" s="611">
        <v>2014</v>
      </c>
      <c r="AA6" s="611">
        <v>2015</v>
      </c>
      <c r="AB6" s="611">
        <v>2016</v>
      </c>
      <c r="AC6" s="611">
        <v>2017</v>
      </c>
      <c r="AD6" s="611" t="s">
        <v>716</v>
      </c>
      <c r="AE6" s="611" t="s">
        <v>747</v>
      </c>
      <c r="AF6" s="611" t="s">
        <v>775</v>
      </c>
      <c r="AG6" s="530"/>
      <c r="AH6" s="613" t="s">
        <v>561</v>
      </c>
      <c r="AI6" s="613"/>
      <c r="AJ6" s="613"/>
      <c r="AK6" s="613"/>
      <c r="AL6" s="613"/>
      <c r="AM6" s="613"/>
      <c r="AN6" s="613"/>
      <c r="AO6" s="613"/>
      <c r="AP6" s="613"/>
      <c r="AQ6" s="613"/>
      <c r="AR6" s="613"/>
      <c r="AS6" s="613"/>
      <c r="AT6" s="614"/>
      <c r="AU6" s="614"/>
      <c r="AV6" s="614"/>
      <c r="AW6" s="614"/>
      <c r="AX6" s="599"/>
    </row>
    <row r="7" spans="1:94" ht="21" customHeight="1" thickBot="1" x14ac:dyDescent="0.25">
      <c r="A7" s="137"/>
      <c r="B7" s="618"/>
      <c r="C7" s="618"/>
      <c r="D7" s="618"/>
      <c r="E7" s="618"/>
      <c r="F7" s="612"/>
      <c r="G7" s="612"/>
      <c r="H7" s="612"/>
      <c r="I7" s="612"/>
      <c r="J7" s="612"/>
      <c r="K7" s="612"/>
      <c r="L7" s="615"/>
      <c r="M7" s="615"/>
      <c r="N7" s="615"/>
      <c r="O7" s="615"/>
      <c r="P7" s="615"/>
      <c r="Q7" s="615"/>
      <c r="R7" s="615"/>
      <c r="S7" s="615"/>
      <c r="T7" s="612"/>
      <c r="U7" s="612"/>
      <c r="V7" s="612"/>
      <c r="W7" s="612"/>
      <c r="X7" s="612">
        <v>2012</v>
      </c>
      <c r="Y7" s="612" t="s">
        <v>578</v>
      </c>
      <c r="Z7" s="612" t="s">
        <v>579</v>
      </c>
      <c r="AA7" s="612" t="s">
        <v>587</v>
      </c>
      <c r="AB7" s="612" t="s">
        <v>587</v>
      </c>
      <c r="AC7" s="612" t="s">
        <v>587</v>
      </c>
      <c r="AD7" s="612" t="s">
        <v>587</v>
      </c>
      <c r="AE7" s="612" t="s">
        <v>587</v>
      </c>
      <c r="AF7" s="612" t="s">
        <v>587</v>
      </c>
      <c r="AG7" s="550"/>
      <c r="AH7" s="442">
        <v>2004</v>
      </c>
      <c r="AI7" s="442">
        <v>2005</v>
      </c>
      <c r="AJ7" s="442">
        <v>2006</v>
      </c>
      <c r="AK7" s="442">
        <v>2007</v>
      </c>
      <c r="AL7" s="442">
        <v>2008</v>
      </c>
      <c r="AM7" s="442">
        <v>2009</v>
      </c>
      <c r="AN7" s="442">
        <v>2010</v>
      </c>
      <c r="AO7" s="442">
        <v>2011</v>
      </c>
      <c r="AP7" s="442">
        <v>2012</v>
      </c>
      <c r="AQ7" s="442">
        <v>2013</v>
      </c>
      <c r="AR7" s="442">
        <v>2014</v>
      </c>
      <c r="AS7" s="442">
        <v>2015</v>
      </c>
      <c r="AT7" s="442">
        <v>2016</v>
      </c>
      <c r="AU7" s="442">
        <v>2017</v>
      </c>
      <c r="AV7" s="442">
        <v>2018</v>
      </c>
      <c r="AW7" s="442">
        <v>2019</v>
      </c>
      <c r="AX7" s="442">
        <v>2020</v>
      </c>
    </row>
    <row r="8" spans="1:94" ht="23.25" customHeight="1" x14ac:dyDescent="0.2">
      <c r="A8" s="138"/>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row>
    <row r="9" spans="1:94" ht="19.899999999999999" customHeight="1" x14ac:dyDescent="0.2">
      <c r="A9" s="65"/>
      <c r="B9" s="50" t="s">
        <v>718</v>
      </c>
      <c r="C9" s="50"/>
      <c r="D9" s="139"/>
      <c r="E9" s="139"/>
      <c r="F9" s="553">
        <v>26448.10323293773</v>
      </c>
      <c r="G9" s="553">
        <v>32360.471420680798</v>
      </c>
      <c r="H9" s="553">
        <v>39002.096541255378</v>
      </c>
      <c r="I9" s="553">
        <v>47270.723766660813</v>
      </c>
      <c r="J9" s="553">
        <v>55477.484560808138</v>
      </c>
      <c r="K9" s="553">
        <v>68329.536212327541</v>
      </c>
      <c r="L9" s="554">
        <v>75479.621030870432</v>
      </c>
      <c r="M9" s="554">
        <v>81801.019066781155</v>
      </c>
      <c r="N9" s="554">
        <v>85312.767968997025</v>
      </c>
      <c r="O9" s="554">
        <v>93837.102761323418</v>
      </c>
      <c r="P9" s="554">
        <v>110119.2260072894</v>
      </c>
      <c r="Q9" s="554">
        <v>129329.8404236651</v>
      </c>
      <c r="R9" s="555">
        <v>185437.97797541576</v>
      </c>
      <c r="S9" s="555">
        <v>219068.45973874931</v>
      </c>
      <c r="T9" s="555">
        <v>267188.36978728167</v>
      </c>
      <c r="U9" s="555">
        <v>258271.15530225329</v>
      </c>
      <c r="V9" s="555">
        <v>299091.45664396754</v>
      </c>
      <c r="W9" s="555">
        <v>365618.8869836654</v>
      </c>
      <c r="X9" s="555">
        <v>415905.84118303336</v>
      </c>
      <c r="Y9" s="555">
        <v>450114.82608210749</v>
      </c>
      <c r="Z9" s="555">
        <v>498657.40472979692</v>
      </c>
      <c r="AA9" s="556">
        <v>549761.3437631086</v>
      </c>
      <c r="AB9" s="556">
        <v>589144.48694300081</v>
      </c>
      <c r="AC9" s="556">
        <v>642304.95012687286</v>
      </c>
      <c r="AD9" s="556">
        <v>623499.38100007304</v>
      </c>
      <c r="AE9" s="556">
        <v>624577.37836017413</v>
      </c>
      <c r="AF9" s="556">
        <v>637826.15720538958</v>
      </c>
      <c r="AG9" s="556"/>
      <c r="AH9" s="557">
        <v>100</v>
      </c>
      <c r="AI9" s="557">
        <v>100</v>
      </c>
      <c r="AJ9" s="557">
        <v>100</v>
      </c>
      <c r="AK9" s="557">
        <v>100</v>
      </c>
      <c r="AL9" s="557">
        <v>100</v>
      </c>
      <c r="AM9" s="557">
        <v>100</v>
      </c>
      <c r="AN9" s="557">
        <v>100</v>
      </c>
      <c r="AO9" s="557">
        <v>100</v>
      </c>
      <c r="AP9" s="557">
        <v>100</v>
      </c>
      <c r="AQ9" s="557">
        <v>100</v>
      </c>
      <c r="AR9" s="557">
        <v>100</v>
      </c>
      <c r="AS9" s="557">
        <v>100</v>
      </c>
      <c r="AT9" s="557">
        <v>100</v>
      </c>
      <c r="AU9" s="557">
        <v>100</v>
      </c>
      <c r="AV9" s="557">
        <v>100</v>
      </c>
      <c r="AW9" s="557">
        <v>100</v>
      </c>
      <c r="AX9" s="557">
        <v>100</v>
      </c>
      <c r="AY9" s="566"/>
      <c r="AZ9" s="566"/>
      <c r="BA9" s="566"/>
      <c r="BB9" s="566"/>
      <c r="BC9" s="566"/>
      <c r="BD9" s="566"/>
      <c r="BE9" s="566"/>
      <c r="BF9" s="566"/>
      <c r="BG9" s="566"/>
      <c r="BH9" s="566"/>
      <c r="BI9" s="566"/>
      <c r="BJ9" s="566"/>
      <c r="BK9" s="566"/>
      <c r="BL9" s="566"/>
      <c r="BM9" s="566"/>
      <c r="BN9" s="566"/>
      <c r="BO9" s="566"/>
      <c r="BP9" s="566"/>
      <c r="BQ9" s="566"/>
      <c r="BR9" s="566"/>
      <c r="BS9" s="566"/>
      <c r="BT9" s="566"/>
      <c r="BU9" s="566"/>
      <c r="BV9" s="566"/>
      <c r="BW9" s="566"/>
      <c r="BX9" s="566"/>
      <c r="BY9" s="566"/>
      <c r="BZ9" s="566"/>
      <c r="CA9" s="566"/>
      <c r="CB9" s="566"/>
      <c r="CC9" s="566"/>
      <c r="CD9" s="566"/>
      <c r="CE9" s="566"/>
      <c r="CF9" s="566"/>
      <c r="CG9" s="566"/>
      <c r="CH9" s="566"/>
      <c r="CI9" s="566"/>
      <c r="CJ9" s="566"/>
      <c r="CK9" s="566"/>
      <c r="CL9" s="566"/>
      <c r="CM9" s="566"/>
      <c r="CN9" s="566"/>
      <c r="CO9" s="566"/>
      <c r="CP9" s="566"/>
    </row>
    <row r="10" spans="1:94" ht="19.899999999999999" customHeight="1" x14ac:dyDescent="0.2">
      <c r="A10" s="59"/>
      <c r="B10" s="53"/>
      <c r="C10" s="53" t="s">
        <v>719</v>
      </c>
      <c r="D10" s="82"/>
      <c r="E10" s="82"/>
      <c r="F10" s="127">
        <v>20008.374001335731</v>
      </c>
      <c r="G10" s="127">
        <v>24029.327854385749</v>
      </c>
      <c r="H10" s="127">
        <v>28008.719909739197</v>
      </c>
      <c r="I10" s="127">
        <v>31967.053063879648</v>
      </c>
      <c r="J10" s="127">
        <v>37804.51252163497</v>
      </c>
      <c r="K10" s="127">
        <v>44197.768974155522</v>
      </c>
      <c r="L10" s="128">
        <v>49951.951791502681</v>
      </c>
      <c r="M10" s="128">
        <v>55155.328016380547</v>
      </c>
      <c r="N10" s="128">
        <v>57376.327391211365</v>
      </c>
      <c r="O10" s="128">
        <v>61958.511250856631</v>
      </c>
      <c r="P10" s="128">
        <v>71155.553502641764</v>
      </c>
      <c r="Q10" s="128">
        <v>81524.369884713189</v>
      </c>
      <c r="R10" s="444">
        <v>118837.71020810198</v>
      </c>
      <c r="S10" s="444">
        <v>136950.17846551439</v>
      </c>
      <c r="T10" s="444">
        <v>164602.37264776553</v>
      </c>
      <c r="U10" s="444">
        <v>168791.30992603826</v>
      </c>
      <c r="V10" s="444">
        <v>187052.64184716193</v>
      </c>
      <c r="W10" s="444">
        <v>219182.2098030693</v>
      </c>
      <c r="X10" s="444">
        <v>247993.87096207173</v>
      </c>
      <c r="Y10" s="444">
        <v>271529.82644962519</v>
      </c>
      <c r="Z10" s="444">
        <v>308403.12336150848</v>
      </c>
      <c r="AA10" s="558">
        <v>347707.29271891562</v>
      </c>
      <c r="AB10" s="558">
        <v>380260.77398310986</v>
      </c>
      <c r="AC10" s="558">
        <v>414279.05737572559</v>
      </c>
      <c r="AD10" s="558">
        <v>410987.59030138614</v>
      </c>
      <c r="AE10" s="558">
        <v>417705.13810812519</v>
      </c>
      <c r="AF10" s="558">
        <v>433447.92456620041</v>
      </c>
      <c r="AG10" s="558"/>
      <c r="AH10" s="140">
        <v>64.616830396112292</v>
      </c>
      <c r="AI10" s="140">
        <v>63.036009027500242</v>
      </c>
      <c r="AJ10" s="140">
        <v>66.791353388108277</v>
      </c>
      <c r="AK10" s="140">
        <v>62.514785847691037</v>
      </c>
      <c r="AL10" s="140">
        <v>61.605365824709715</v>
      </c>
      <c r="AM10" s="140">
        <v>65.354301655755066</v>
      </c>
      <c r="AN10" s="140">
        <v>62.540282476147638</v>
      </c>
      <c r="AO10" s="140">
        <v>59.948273354068171</v>
      </c>
      <c r="AP10" s="140">
        <v>59.627407553752931</v>
      </c>
      <c r="AQ10" s="140">
        <v>60.324568469134185</v>
      </c>
      <c r="AR10" s="140">
        <v>61.846694832220564</v>
      </c>
      <c r="AS10" s="140">
        <v>63.246951911690289</v>
      </c>
      <c r="AT10" s="140">
        <v>64.544569695667846</v>
      </c>
      <c r="AU10" s="140">
        <v>64.498811241279412</v>
      </c>
      <c r="AV10" s="140">
        <v>65.916278800818574</v>
      </c>
      <c r="AW10" s="140">
        <v>66.878044671551933</v>
      </c>
      <c r="AX10" s="140">
        <v>67.957063169898134</v>
      </c>
      <c r="AY10" s="566"/>
      <c r="AZ10" s="566"/>
      <c r="BA10" s="566"/>
      <c r="BB10" s="566"/>
      <c r="BC10" s="566"/>
      <c r="BD10" s="566"/>
      <c r="BE10" s="566"/>
      <c r="BF10" s="566"/>
      <c r="BG10" s="566"/>
      <c r="BH10" s="566"/>
      <c r="BI10" s="566"/>
      <c r="BJ10" s="566"/>
      <c r="BK10" s="566"/>
      <c r="BL10" s="566"/>
      <c r="BM10" s="566"/>
      <c r="BN10" s="566"/>
      <c r="BO10" s="566"/>
      <c r="BP10" s="566"/>
      <c r="BQ10" s="566"/>
      <c r="BR10" s="566"/>
      <c r="BS10" s="566"/>
      <c r="BT10" s="566"/>
      <c r="BU10" s="566"/>
      <c r="BV10" s="566"/>
      <c r="BW10" s="566"/>
      <c r="BX10" s="566"/>
      <c r="BY10" s="566"/>
      <c r="BZ10" s="566"/>
      <c r="CA10" s="566"/>
      <c r="CB10" s="566"/>
      <c r="CC10" s="566"/>
      <c r="CD10" s="566"/>
      <c r="CE10" s="566"/>
      <c r="CF10" s="566"/>
      <c r="CG10" s="566"/>
      <c r="CH10" s="566"/>
      <c r="CI10" s="566"/>
      <c r="CJ10" s="566"/>
      <c r="CK10" s="566"/>
      <c r="CL10" s="566"/>
      <c r="CM10" s="566"/>
      <c r="CN10" s="566"/>
      <c r="CO10" s="566"/>
      <c r="CP10" s="566"/>
    </row>
    <row r="11" spans="1:94" ht="19.899999999999999" customHeight="1" x14ac:dyDescent="0.2">
      <c r="A11" s="59"/>
      <c r="B11" s="53"/>
      <c r="C11" s="53" t="s">
        <v>720</v>
      </c>
      <c r="D11" s="82"/>
      <c r="E11" s="82"/>
      <c r="F11" s="127">
        <v>6439.7292316019993</v>
      </c>
      <c r="G11" s="127">
        <v>8331.1435662950498</v>
      </c>
      <c r="H11" s="127">
        <v>10993.376631516181</v>
      </c>
      <c r="I11" s="127">
        <v>15303.670702781163</v>
      </c>
      <c r="J11" s="127">
        <v>17672.972039173164</v>
      </c>
      <c r="K11" s="127">
        <v>24131.767238172019</v>
      </c>
      <c r="L11" s="128">
        <v>25527.669239367751</v>
      </c>
      <c r="M11" s="128">
        <v>26645.691050400605</v>
      </c>
      <c r="N11" s="128">
        <v>27936.440577785659</v>
      </c>
      <c r="O11" s="128">
        <v>31878.591510466787</v>
      </c>
      <c r="P11" s="128">
        <v>38963.672504647642</v>
      </c>
      <c r="Q11" s="128">
        <v>47805.470538951908</v>
      </c>
      <c r="R11" s="444">
        <v>66600.26776731378</v>
      </c>
      <c r="S11" s="444">
        <v>82118.281273234927</v>
      </c>
      <c r="T11" s="444">
        <v>102585.99713951614</v>
      </c>
      <c r="U11" s="444">
        <v>89479.845376215031</v>
      </c>
      <c r="V11" s="444">
        <v>112038.81479680563</v>
      </c>
      <c r="W11" s="444">
        <v>146436.6771805961</v>
      </c>
      <c r="X11" s="444">
        <v>167911.97022096164</v>
      </c>
      <c r="Y11" s="444">
        <v>178584.99963248233</v>
      </c>
      <c r="Z11" s="444">
        <v>190254.28136828842</v>
      </c>
      <c r="AA11" s="558">
        <v>202054.05104419301</v>
      </c>
      <c r="AB11" s="558">
        <v>208883.71295989092</v>
      </c>
      <c r="AC11" s="558">
        <v>228025.8927511473</v>
      </c>
      <c r="AD11" s="558">
        <v>212511.79069868691</v>
      </c>
      <c r="AE11" s="558">
        <v>206872.24025204897</v>
      </c>
      <c r="AF11" s="558">
        <v>204378.23263918917</v>
      </c>
      <c r="AG11" s="558"/>
      <c r="AH11" s="140">
        <v>35.383169603887723</v>
      </c>
      <c r="AI11" s="140">
        <v>36.963990972499758</v>
      </c>
      <c r="AJ11" s="140">
        <v>33.208646611891716</v>
      </c>
      <c r="AK11" s="140">
        <v>37.485214152308963</v>
      </c>
      <c r="AL11" s="140">
        <v>38.394634175290285</v>
      </c>
      <c r="AM11" s="140">
        <v>34.645698344244934</v>
      </c>
      <c r="AN11" s="140">
        <v>37.459717523852369</v>
      </c>
      <c r="AO11" s="140">
        <v>40.051726645931829</v>
      </c>
      <c r="AP11" s="140">
        <v>40.372592446247062</v>
      </c>
      <c r="AQ11" s="140">
        <v>39.675431530865822</v>
      </c>
      <c r="AR11" s="140">
        <v>38.153305167779436</v>
      </c>
      <c r="AS11" s="140">
        <v>36.753048088309718</v>
      </c>
      <c r="AT11" s="140">
        <v>35.455430304332161</v>
      </c>
      <c r="AU11" s="140">
        <v>35.501188758720595</v>
      </c>
      <c r="AV11" s="140">
        <v>34.083721199181433</v>
      </c>
      <c r="AW11" s="140">
        <v>33.121955328448074</v>
      </c>
      <c r="AX11" s="140">
        <v>32.042936830101858</v>
      </c>
      <c r="AY11" s="566"/>
      <c r="AZ11" s="566"/>
      <c r="BA11" s="566"/>
      <c r="BB11" s="566"/>
      <c r="BC11" s="566"/>
      <c r="BD11" s="566"/>
      <c r="BE11" s="566"/>
      <c r="BF11" s="566"/>
      <c r="BG11" s="566"/>
      <c r="BH11" s="566"/>
      <c r="BI11" s="566"/>
      <c r="BJ11" s="566"/>
      <c r="BK11" s="566"/>
      <c r="BL11" s="566"/>
      <c r="BM11" s="566"/>
      <c r="BN11" s="566"/>
      <c r="BO11" s="566"/>
      <c r="BP11" s="566"/>
      <c r="BQ11" s="566"/>
      <c r="BR11" s="566"/>
      <c r="BS11" s="566"/>
      <c r="BT11" s="566"/>
      <c r="BU11" s="566"/>
      <c r="BV11" s="566"/>
      <c r="BW11" s="566"/>
      <c r="BX11" s="566"/>
      <c r="BY11" s="566"/>
      <c r="BZ11" s="566"/>
      <c r="CA11" s="566"/>
      <c r="CB11" s="566"/>
      <c r="CC11" s="566"/>
      <c r="CD11" s="566"/>
      <c r="CE11" s="566"/>
      <c r="CF11" s="566"/>
      <c r="CG11" s="566"/>
      <c r="CH11" s="566"/>
      <c r="CI11" s="566"/>
      <c r="CJ11" s="566"/>
      <c r="CK11" s="566"/>
      <c r="CL11" s="566"/>
      <c r="CM11" s="566"/>
      <c r="CN11" s="566"/>
      <c r="CO11" s="566"/>
      <c r="CP11" s="566"/>
    </row>
    <row r="12" spans="1:94" ht="19.899999999999999" customHeight="1" x14ac:dyDescent="0.2">
      <c r="A12" s="59"/>
      <c r="B12" s="59"/>
      <c r="C12" s="59"/>
      <c r="D12" s="59"/>
      <c r="E12" s="59"/>
      <c r="L12" s="141"/>
      <c r="M12" s="141"/>
      <c r="N12" s="128"/>
      <c r="O12" s="128"/>
      <c r="P12" s="128"/>
      <c r="Q12" s="128"/>
      <c r="R12" s="444"/>
      <c r="S12" s="444"/>
      <c r="T12" s="444"/>
      <c r="U12" s="444"/>
      <c r="V12" s="444"/>
      <c r="W12" s="444"/>
      <c r="X12" s="444"/>
      <c r="Y12" s="444"/>
      <c r="Z12" s="444"/>
      <c r="AA12" s="558"/>
      <c r="AB12" s="558"/>
      <c r="AC12" s="558"/>
      <c r="AD12" s="558"/>
      <c r="AE12" s="558"/>
      <c r="AF12" s="558"/>
      <c r="AG12" s="558"/>
      <c r="AH12" s="140"/>
      <c r="AI12" s="140"/>
      <c r="AJ12" s="140"/>
      <c r="AK12" s="140"/>
      <c r="AL12" s="140"/>
      <c r="AM12" s="140"/>
      <c r="AN12" s="140"/>
      <c r="AO12" s="140"/>
      <c r="AP12" s="140"/>
      <c r="AQ12" s="140"/>
      <c r="AR12" s="140"/>
      <c r="AS12" s="140"/>
      <c r="AT12" s="140"/>
      <c r="AU12" s="140"/>
      <c r="AV12" s="140"/>
      <c r="AW12" s="140"/>
      <c r="AX12" s="140"/>
      <c r="AY12" s="566"/>
      <c r="AZ12" s="566"/>
      <c r="BA12" s="566"/>
      <c r="BB12" s="566"/>
      <c r="BC12" s="566"/>
      <c r="BD12" s="566"/>
      <c r="BE12" s="566"/>
      <c r="BF12" s="566"/>
      <c r="BG12" s="566"/>
      <c r="BH12" s="566"/>
      <c r="BI12" s="566"/>
      <c r="BJ12" s="566"/>
      <c r="BK12" s="566"/>
      <c r="BL12" s="566"/>
      <c r="BM12" s="566"/>
      <c r="BN12" s="566"/>
      <c r="BO12" s="566"/>
      <c r="BP12" s="566"/>
      <c r="BQ12" s="566"/>
      <c r="BR12" s="566"/>
      <c r="BS12" s="566"/>
      <c r="BT12" s="566"/>
      <c r="BU12" s="566"/>
      <c r="BV12" s="566"/>
      <c r="BW12" s="566"/>
      <c r="BX12" s="566"/>
      <c r="BY12" s="566"/>
      <c r="BZ12" s="566"/>
      <c r="CA12" s="566"/>
      <c r="CB12" s="566"/>
      <c r="CC12" s="566"/>
      <c r="CD12" s="566"/>
      <c r="CE12" s="566"/>
      <c r="CF12" s="566"/>
      <c r="CG12" s="566"/>
      <c r="CH12" s="566"/>
      <c r="CI12" s="566"/>
      <c r="CJ12" s="566"/>
      <c r="CK12" s="566"/>
      <c r="CL12" s="566"/>
      <c r="CM12" s="566"/>
      <c r="CN12" s="566"/>
      <c r="CO12" s="566"/>
      <c r="CP12" s="566"/>
    </row>
    <row r="13" spans="1:94" ht="19.899999999999999" customHeight="1" x14ac:dyDescent="0.2">
      <c r="A13" s="65"/>
      <c r="B13" s="50" t="s">
        <v>721</v>
      </c>
      <c r="C13" s="50"/>
      <c r="D13" s="50"/>
      <c r="E13" s="139"/>
      <c r="F13" s="553">
        <v>26448.103232937679</v>
      </c>
      <c r="G13" s="553">
        <v>32360.471420680791</v>
      </c>
      <c r="H13" s="553">
        <v>39002.096541255392</v>
      </c>
      <c r="I13" s="553">
        <v>47270.723766660813</v>
      </c>
      <c r="J13" s="553">
        <v>55477.48456080813</v>
      </c>
      <c r="K13" s="553">
        <v>68329.536212327541</v>
      </c>
      <c r="L13" s="554">
        <v>75479.621030870447</v>
      </c>
      <c r="M13" s="554">
        <v>81801.019066781169</v>
      </c>
      <c r="N13" s="554">
        <v>85312.767968997039</v>
      </c>
      <c r="O13" s="554">
        <v>93837.102761323418</v>
      </c>
      <c r="P13" s="554">
        <v>110119.22600728941</v>
      </c>
      <c r="Q13" s="554">
        <v>129329.8404236651</v>
      </c>
      <c r="R13" s="555">
        <v>185437.97797541576</v>
      </c>
      <c r="S13" s="555">
        <v>219068.45973874931</v>
      </c>
      <c r="T13" s="555">
        <v>267188.36978728167</v>
      </c>
      <c r="U13" s="555">
        <v>258271.15530225329</v>
      </c>
      <c r="V13" s="555">
        <v>299091.45664396754</v>
      </c>
      <c r="W13" s="555">
        <v>365618.8869836654</v>
      </c>
      <c r="X13" s="555">
        <v>415905.84118303336</v>
      </c>
      <c r="Y13" s="555">
        <v>450114.82608210749</v>
      </c>
      <c r="Z13" s="555">
        <v>498657.40472979692</v>
      </c>
      <c r="AA13" s="556">
        <v>549761.3437631086</v>
      </c>
      <c r="AB13" s="556">
        <v>589144.48694300081</v>
      </c>
      <c r="AC13" s="556">
        <v>642304.95012687286</v>
      </c>
      <c r="AD13" s="556">
        <v>623499.38100007304</v>
      </c>
      <c r="AE13" s="556">
        <v>624577.37836017413</v>
      </c>
      <c r="AF13" s="556">
        <v>637826.15720538958</v>
      </c>
      <c r="AG13" s="556"/>
      <c r="AH13" s="557">
        <v>100.00000000000003</v>
      </c>
      <c r="AI13" s="557">
        <v>100</v>
      </c>
      <c r="AJ13" s="557">
        <v>99.999999999999986</v>
      </c>
      <c r="AK13" s="557">
        <v>100</v>
      </c>
      <c r="AL13" s="557">
        <v>100</v>
      </c>
      <c r="AM13" s="557">
        <v>100</v>
      </c>
      <c r="AN13" s="557">
        <v>100</v>
      </c>
      <c r="AO13" s="557">
        <v>100</v>
      </c>
      <c r="AP13" s="557">
        <v>100</v>
      </c>
      <c r="AQ13" s="557">
        <v>100</v>
      </c>
      <c r="AR13" s="557">
        <v>100</v>
      </c>
      <c r="AS13" s="557">
        <v>99.999999999999972</v>
      </c>
      <c r="AT13" s="557">
        <v>100</v>
      </c>
      <c r="AU13" s="557">
        <v>100</v>
      </c>
      <c r="AV13" s="557">
        <v>100</v>
      </c>
      <c r="AW13" s="557">
        <v>100</v>
      </c>
      <c r="AX13" s="557">
        <v>100</v>
      </c>
      <c r="AY13" s="566"/>
      <c r="AZ13" s="566"/>
      <c r="BA13" s="566"/>
      <c r="BB13" s="566"/>
      <c r="BC13" s="566"/>
      <c r="BD13" s="566"/>
      <c r="BE13" s="566"/>
      <c r="BF13" s="566"/>
      <c r="BG13" s="566"/>
      <c r="BH13" s="566"/>
      <c r="BI13" s="566"/>
      <c r="BJ13" s="566"/>
      <c r="BK13" s="566"/>
      <c r="BL13" s="566"/>
      <c r="BM13" s="566"/>
      <c r="BN13" s="566"/>
      <c r="BO13" s="566"/>
      <c r="BP13" s="566"/>
      <c r="BQ13" s="566"/>
      <c r="BR13" s="566"/>
      <c r="BS13" s="566"/>
      <c r="BT13" s="566"/>
      <c r="BU13" s="566"/>
      <c r="BV13" s="566"/>
      <c r="BW13" s="566"/>
      <c r="BX13" s="566"/>
      <c r="BY13" s="566"/>
      <c r="BZ13" s="566"/>
      <c r="CA13" s="566"/>
      <c r="CB13" s="566"/>
      <c r="CC13" s="566"/>
      <c r="CD13" s="566"/>
      <c r="CE13" s="566"/>
      <c r="CF13" s="566"/>
      <c r="CG13" s="566"/>
      <c r="CH13" s="566"/>
      <c r="CI13" s="566"/>
      <c r="CJ13" s="566"/>
      <c r="CK13" s="566"/>
      <c r="CL13" s="566"/>
      <c r="CM13" s="566"/>
      <c r="CN13" s="566"/>
      <c r="CO13" s="566"/>
      <c r="CP13" s="566"/>
    </row>
    <row r="14" spans="1:94" ht="19.899999999999999" customHeight="1" x14ac:dyDescent="0.2">
      <c r="A14" s="65"/>
      <c r="B14" s="50"/>
      <c r="C14" s="53" t="s">
        <v>722</v>
      </c>
      <c r="D14" s="50"/>
      <c r="E14" s="139"/>
      <c r="F14" s="127">
        <v>23324.861772956763</v>
      </c>
      <c r="G14" s="127">
        <v>27765.980464244698</v>
      </c>
      <c r="H14" s="127">
        <v>33396.426495325111</v>
      </c>
      <c r="I14" s="127">
        <v>39896.027766013416</v>
      </c>
      <c r="J14" s="127">
        <v>46794.326264188086</v>
      </c>
      <c r="K14" s="127">
        <v>58600.16473264969</v>
      </c>
      <c r="L14" s="128">
        <v>63547.232501862054</v>
      </c>
      <c r="M14" s="128">
        <v>69324.298053053091</v>
      </c>
      <c r="N14" s="128">
        <v>72466.393666906966</v>
      </c>
      <c r="O14" s="128">
        <v>78597.324363967738</v>
      </c>
      <c r="P14" s="128">
        <v>90626.712095542083</v>
      </c>
      <c r="Q14" s="128">
        <v>105716.27453418453</v>
      </c>
      <c r="R14" s="444">
        <v>148281.4321267856</v>
      </c>
      <c r="S14" s="444">
        <v>173787.83739943677</v>
      </c>
      <c r="T14" s="444">
        <v>210449.17145134186</v>
      </c>
      <c r="U14" s="444">
        <v>200913.34611578038</v>
      </c>
      <c r="V14" s="444">
        <v>223396.64863310472</v>
      </c>
      <c r="W14" s="444">
        <v>266949.67951958918</v>
      </c>
      <c r="X14" s="444">
        <v>298185.19513365487</v>
      </c>
      <c r="Y14" s="444">
        <v>327344.59858681203</v>
      </c>
      <c r="Z14" s="444">
        <v>359851.10415590811</v>
      </c>
      <c r="AA14" s="558">
        <v>410387.12349752086</v>
      </c>
      <c r="AB14" s="558">
        <v>441291.39241090539</v>
      </c>
      <c r="AC14" s="558">
        <v>471046.25790020532</v>
      </c>
      <c r="AD14" s="558">
        <v>449745.55150121648</v>
      </c>
      <c r="AE14" s="558">
        <v>436440.04198307823</v>
      </c>
      <c r="AF14" s="558">
        <v>454377.83612427046</v>
      </c>
      <c r="AG14" s="556"/>
      <c r="AH14" s="140">
        <v>82.298718744665905</v>
      </c>
      <c r="AI14" s="140">
        <v>81.741595124430617</v>
      </c>
      <c r="AJ14" s="140">
        <v>81.940380344311976</v>
      </c>
      <c r="AK14" s="140">
        <v>79.330378095818972</v>
      </c>
      <c r="AL14" s="140">
        <v>78.764345775720926</v>
      </c>
      <c r="AM14" s="140">
        <v>77.79163177577945</v>
      </c>
      <c r="AN14" s="140">
        <v>74.691751860713168</v>
      </c>
      <c r="AO14" s="140">
        <v>73.013098891555771</v>
      </c>
      <c r="AP14" s="140">
        <v>71.695361210959391</v>
      </c>
      <c r="AQ14" s="140">
        <v>72.724687039546581</v>
      </c>
      <c r="AR14" s="140">
        <v>72.163994907665611</v>
      </c>
      <c r="AS14" s="140">
        <v>74.648232028906719</v>
      </c>
      <c r="AT14" s="140">
        <v>74.903763370631339</v>
      </c>
      <c r="AU14" s="140">
        <v>73.336856240507061</v>
      </c>
      <c r="AV14" s="140">
        <v>72.132477626495643</v>
      </c>
      <c r="AW14" s="140">
        <v>69.877657613689138</v>
      </c>
      <c r="AX14" s="140">
        <v>71.23850770170813</v>
      </c>
      <c r="AY14" s="566"/>
      <c r="AZ14" s="566"/>
      <c r="BA14" s="566"/>
      <c r="BB14" s="566"/>
      <c r="BC14" s="566"/>
      <c r="BD14" s="566"/>
      <c r="BE14" s="566"/>
      <c r="BF14" s="566"/>
      <c r="BG14" s="566"/>
      <c r="BH14" s="566"/>
      <c r="BI14" s="566"/>
      <c r="BJ14" s="566"/>
      <c r="BK14" s="566"/>
      <c r="BL14" s="566"/>
      <c r="BM14" s="566"/>
      <c r="BN14" s="566"/>
      <c r="BO14" s="566"/>
      <c r="BP14" s="566"/>
      <c r="BQ14" s="566"/>
      <c r="BR14" s="566"/>
      <c r="BS14" s="566"/>
      <c r="BT14" s="566"/>
      <c r="BU14" s="566"/>
      <c r="BV14" s="566"/>
      <c r="BW14" s="566"/>
      <c r="BX14" s="566"/>
      <c r="BY14" s="566"/>
      <c r="BZ14" s="566"/>
      <c r="CA14" s="566"/>
      <c r="CB14" s="566"/>
      <c r="CC14" s="566"/>
      <c r="CD14" s="566"/>
      <c r="CE14" s="566"/>
      <c r="CF14" s="566"/>
      <c r="CG14" s="566"/>
      <c r="CH14" s="566"/>
      <c r="CI14" s="566"/>
      <c r="CJ14" s="566"/>
      <c r="CK14" s="566"/>
      <c r="CL14" s="566"/>
      <c r="CM14" s="566"/>
      <c r="CN14" s="566"/>
      <c r="CO14" s="566"/>
      <c r="CP14" s="566"/>
    </row>
    <row r="15" spans="1:94" ht="19.899999999999999" customHeight="1" x14ac:dyDescent="0.2">
      <c r="A15" s="59"/>
      <c r="B15" s="53"/>
      <c r="C15" s="98"/>
      <c r="D15" s="98" t="s">
        <v>723</v>
      </c>
      <c r="E15" s="101"/>
      <c r="F15" s="127">
        <v>19248.419761889309</v>
      </c>
      <c r="G15" s="127">
        <v>22479.993433802079</v>
      </c>
      <c r="H15" s="127">
        <v>26177.924753824525</v>
      </c>
      <c r="I15" s="127">
        <v>30130.957743998875</v>
      </c>
      <c r="J15" s="127">
        <v>35448.678145184851</v>
      </c>
      <c r="K15" s="127">
        <v>41648.808274446186</v>
      </c>
      <c r="L15" s="128">
        <v>48073.966432823334</v>
      </c>
      <c r="M15" s="128">
        <v>53744.133109118382</v>
      </c>
      <c r="N15" s="128">
        <v>57508.802732307813</v>
      </c>
      <c r="O15" s="128">
        <v>62576.096826683846</v>
      </c>
      <c r="P15" s="128">
        <v>70688.833846603797</v>
      </c>
      <c r="Q15" s="128">
        <v>81192.118509458014</v>
      </c>
      <c r="R15" s="444">
        <v>114706.6709197938</v>
      </c>
      <c r="S15" s="444">
        <v>130916.87828455704</v>
      </c>
      <c r="T15" s="444">
        <v>155139.49783386776</v>
      </c>
      <c r="U15" s="444">
        <v>161752.99277271255</v>
      </c>
      <c r="V15" s="444">
        <v>176933.01904892494</v>
      </c>
      <c r="W15" s="444">
        <v>199041.23265551159</v>
      </c>
      <c r="X15" s="444">
        <v>221278.1367244928</v>
      </c>
      <c r="Y15" s="444">
        <v>243428.97875156239</v>
      </c>
      <c r="Z15" s="444">
        <v>270786.30070418376</v>
      </c>
      <c r="AA15" s="558">
        <v>293986.41317753587</v>
      </c>
      <c r="AB15" s="558">
        <v>322648.55968870909</v>
      </c>
      <c r="AC15" s="558">
        <v>347112.89430920762</v>
      </c>
      <c r="AD15" s="558">
        <v>350801.87673052109</v>
      </c>
      <c r="AE15" s="558">
        <v>362675.45889752568</v>
      </c>
      <c r="AF15" s="558">
        <v>371253.78990274674</v>
      </c>
      <c r="AG15" s="558"/>
      <c r="AH15" s="140">
        <v>64.192999178839599</v>
      </c>
      <c r="AI15" s="140">
        <v>62.779106696091837</v>
      </c>
      <c r="AJ15" s="140">
        <v>64.26456409705726</v>
      </c>
      <c r="AK15" s="140">
        <v>59.760715184961967</v>
      </c>
      <c r="AL15" s="140">
        <v>58.063716604214186</v>
      </c>
      <c r="AM15" s="140">
        <v>62.629135872108485</v>
      </c>
      <c r="AN15" s="140">
        <v>59.156828160271544</v>
      </c>
      <c r="AO15" s="140">
        <v>54.43953792912346</v>
      </c>
      <c r="AP15" s="140">
        <v>53.203902136856961</v>
      </c>
      <c r="AQ15" s="140">
        <v>54.081528678008354</v>
      </c>
      <c r="AR15" s="140">
        <v>54.303074242106632</v>
      </c>
      <c r="AS15" s="140">
        <v>53.475279139344913</v>
      </c>
      <c r="AT15" s="140">
        <v>54.765607900855237</v>
      </c>
      <c r="AU15" s="140">
        <v>54.041759173838422</v>
      </c>
      <c r="AV15" s="140">
        <v>56.26338813165237</v>
      </c>
      <c r="AW15" s="140">
        <v>58.06733824553956</v>
      </c>
      <c r="AX15" s="140">
        <v>58.206109252304849</v>
      </c>
      <c r="AY15" s="566"/>
      <c r="AZ15" s="566"/>
      <c r="BA15" s="566"/>
      <c r="BB15" s="566"/>
      <c r="BC15" s="566"/>
      <c r="BD15" s="566"/>
      <c r="BE15" s="566"/>
      <c r="BF15" s="566"/>
      <c r="BG15" s="566"/>
      <c r="BH15" s="566"/>
      <c r="BI15" s="566"/>
      <c r="BJ15" s="566"/>
      <c r="BK15" s="566"/>
      <c r="BL15" s="566"/>
      <c r="BM15" s="566"/>
      <c r="BN15" s="566"/>
      <c r="BO15" s="566"/>
      <c r="BP15" s="566"/>
      <c r="BQ15" s="566"/>
      <c r="BR15" s="566"/>
      <c r="BS15" s="566"/>
      <c r="BT15" s="566"/>
      <c r="BU15" s="566"/>
      <c r="BV15" s="566"/>
      <c r="BW15" s="566"/>
      <c r="BX15" s="566"/>
      <c r="BY15" s="566"/>
      <c r="BZ15" s="566"/>
      <c r="CA15" s="566"/>
      <c r="CB15" s="566"/>
      <c r="CC15" s="566"/>
      <c r="CD15" s="566"/>
      <c r="CE15" s="566"/>
      <c r="CF15" s="566"/>
      <c r="CG15" s="566"/>
      <c r="CH15" s="566"/>
      <c r="CI15" s="566"/>
      <c r="CJ15" s="566"/>
      <c r="CK15" s="566"/>
      <c r="CL15" s="566"/>
      <c r="CM15" s="566"/>
      <c r="CN15" s="566"/>
      <c r="CO15" s="566"/>
      <c r="CP15" s="566"/>
    </row>
    <row r="16" spans="1:94" ht="19.899999999999999" customHeight="1" x14ac:dyDescent="0.2">
      <c r="A16" s="59"/>
      <c r="B16" s="53"/>
      <c r="C16" s="98"/>
      <c r="D16" s="53" t="s">
        <v>724</v>
      </c>
      <c r="E16" s="59"/>
      <c r="F16" s="127">
        <v>2029.1195670060381</v>
      </c>
      <c r="G16" s="127">
        <v>2549.3889889729003</v>
      </c>
      <c r="H16" s="127">
        <v>2967.7040231976007</v>
      </c>
      <c r="I16" s="127">
        <v>3058.9169003256316</v>
      </c>
      <c r="J16" s="127">
        <v>3661.6743064929083</v>
      </c>
      <c r="K16" s="127">
        <v>4973.9806656559185</v>
      </c>
      <c r="L16" s="128">
        <v>6113.9188483564176</v>
      </c>
      <c r="M16" s="128">
        <v>6518.728204960069</v>
      </c>
      <c r="N16" s="128">
        <v>6121.9665670512395</v>
      </c>
      <c r="O16" s="128">
        <v>7040.9568003247578</v>
      </c>
      <c r="P16" s="128">
        <v>8007.5381510622119</v>
      </c>
      <c r="Q16" s="128">
        <v>9578.1650810575302</v>
      </c>
      <c r="R16" s="444">
        <v>11064.910367329683</v>
      </c>
      <c r="S16" s="444">
        <v>10572.136119579734</v>
      </c>
      <c r="T16" s="444">
        <v>12537.983988862457</v>
      </c>
      <c r="U16" s="444">
        <v>12834.95339519421</v>
      </c>
      <c r="V16" s="444">
        <v>14547.505961902785</v>
      </c>
      <c r="W16" s="444">
        <v>16331.005999673956</v>
      </c>
      <c r="X16" s="444">
        <v>18262.262878610087</v>
      </c>
      <c r="Y16" s="444">
        <v>20483.590160224638</v>
      </c>
      <c r="Z16" s="444">
        <v>23618.690826498667</v>
      </c>
      <c r="AA16" s="558">
        <v>25708.277105931003</v>
      </c>
      <c r="AB16" s="558">
        <v>28160.052655982094</v>
      </c>
      <c r="AC16" s="558">
        <v>30003.006687090568</v>
      </c>
      <c r="AD16" s="558">
        <v>30281.465780358674</v>
      </c>
      <c r="AE16" s="558">
        <v>32063.551896411343</v>
      </c>
      <c r="AF16" s="558">
        <v>34381.721552128343</v>
      </c>
      <c r="AG16" s="558"/>
      <c r="AH16" s="140">
        <v>7.2739365819933983</v>
      </c>
      <c r="AI16" s="140">
        <v>7.4087023232298472</v>
      </c>
      <c r="AJ16" s="140">
        <v>6.1981726748695767</v>
      </c>
      <c r="AK16" s="140">
        <v>4.8259508156434583</v>
      </c>
      <c r="AL16" s="140">
        <v>4.6925635269044825</v>
      </c>
      <c r="AM16" s="140">
        <v>4.9695651766352062</v>
      </c>
      <c r="AN16" s="140">
        <v>4.8638988639584726</v>
      </c>
      <c r="AO16" s="140">
        <v>4.4666746114796769</v>
      </c>
      <c r="AP16" s="140">
        <v>4.3909609027523038</v>
      </c>
      <c r="AQ16" s="140">
        <v>4.5507477144261257</v>
      </c>
      <c r="AR16" s="140">
        <v>4.73645645336335</v>
      </c>
      <c r="AS16" s="140">
        <v>4.6762613264072392</v>
      </c>
      <c r="AT16" s="140">
        <v>4.7798211270890754</v>
      </c>
      <c r="AU16" s="140">
        <v>4.6711467319634004</v>
      </c>
      <c r="AV16" s="140">
        <v>4.8566954038973016</v>
      </c>
      <c r="AW16" s="140">
        <v>5.1336396429525024</v>
      </c>
      <c r="AX16" s="140">
        <v>5.3904533647178274</v>
      </c>
      <c r="AY16" s="566"/>
      <c r="AZ16" s="566"/>
      <c r="BA16" s="566"/>
      <c r="BB16" s="566"/>
      <c r="BC16" s="566"/>
      <c r="BD16" s="566"/>
      <c r="BE16" s="566"/>
      <c r="BF16" s="566"/>
      <c r="BG16" s="566"/>
      <c r="BH16" s="566"/>
      <c r="BI16" s="566"/>
      <c r="BJ16" s="566"/>
      <c r="BK16" s="566"/>
      <c r="BL16" s="566"/>
      <c r="BM16" s="566"/>
      <c r="BN16" s="566"/>
      <c r="BO16" s="566"/>
      <c r="BP16" s="566"/>
      <c r="BQ16" s="566"/>
      <c r="BR16" s="566"/>
      <c r="BS16" s="566"/>
      <c r="BT16" s="566"/>
      <c r="BU16" s="566"/>
      <c r="BV16" s="566"/>
      <c r="BW16" s="566"/>
      <c r="BX16" s="566"/>
      <c r="BY16" s="566"/>
      <c r="BZ16" s="566"/>
      <c r="CA16" s="566"/>
      <c r="CB16" s="566"/>
      <c r="CC16" s="566"/>
      <c r="CD16" s="566"/>
      <c r="CE16" s="566"/>
      <c r="CF16" s="566"/>
      <c r="CG16" s="566"/>
      <c r="CH16" s="566"/>
      <c r="CI16" s="566"/>
      <c r="CJ16" s="566"/>
      <c r="CK16" s="566"/>
      <c r="CL16" s="566"/>
      <c r="CM16" s="566"/>
      <c r="CN16" s="566"/>
      <c r="CO16" s="566"/>
      <c r="CP16" s="566"/>
    </row>
    <row r="17" spans="1:94" ht="19.899999999999999" customHeight="1" x14ac:dyDescent="0.2">
      <c r="A17" s="59"/>
      <c r="B17" s="53"/>
      <c r="C17" s="98"/>
      <c r="D17" s="53" t="s">
        <v>725</v>
      </c>
      <c r="E17" s="59"/>
      <c r="F17" s="127">
        <v>17219.300194883272</v>
      </c>
      <c r="G17" s="127">
        <v>19930.60444482918</v>
      </c>
      <c r="H17" s="127">
        <v>23210.220730626923</v>
      </c>
      <c r="I17" s="127">
        <v>27072.040843673243</v>
      </c>
      <c r="J17" s="127">
        <v>31787.00383869194</v>
      </c>
      <c r="K17" s="127">
        <v>36674.82760879027</v>
      </c>
      <c r="L17" s="128">
        <v>41960.047584466913</v>
      </c>
      <c r="M17" s="128">
        <v>47225.404904158313</v>
      </c>
      <c r="N17" s="128">
        <v>51386.836165256573</v>
      </c>
      <c r="O17" s="128">
        <v>55535.140026359091</v>
      </c>
      <c r="P17" s="128">
        <v>62681.295695541587</v>
      </c>
      <c r="Q17" s="128">
        <v>71613.953428400477</v>
      </c>
      <c r="R17" s="444">
        <v>103641.76055246413</v>
      </c>
      <c r="S17" s="444">
        <v>120344.7421649773</v>
      </c>
      <c r="T17" s="444">
        <v>142601.51384500531</v>
      </c>
      <c r="U17" s="444">
        <v>148918.03937751835</v>
      </c>
      <c r="V17" s="444">
        <v>162385.51308702215</v>
      </c>
      <c r="W17" s="444">
        <v>182710.22665583764</v>
      </c>
      <c r="X17" s="444">
        <v>203015.87384588271</v>
      </c>
      <c r="Y17" s="444">
        <v>222945.38859133775</v>
      </c>
      <c r="Z17" s="444">
        <v>247167.60987768508</v>
      </c>
      <c r="AA17" s="558">
        <v>268278.13607160485</v>
      </c>
      <c r="AB17" s="558">
        <v>294488.50703272701</v>
      </c>
      <c r="AC17" s="558">
        <v>317109.88762211706</v>
      </c>
      <c r="AD17" s="558">
        <v>320520.41095016245</v>
      </c>
      <c r="AE17" s="558">
        <v>330611.90700111433</v>
      </c>
      <c r="AF17" s="558">
        <v>336872.06835061841</v>
      </c>
      <c r="AG17" s="558"/>
      <c r="AH17" s="140">
        <v>56.919062596846196</v>
      </c>
      <c r="AI17" s="140">
        <v>55.370404372861984</v>
      </c>
      <c r="AJ17" s="140">
        <v>58.066391422187692</v>
      </c>
      <c r="AK17" s="140">
        <v>54.934764369318501</v>
      </c>
      <c r="AL17" s="140">
        <v>53.371153077309707</v>
      </c>
      <c r="AM17" s="140">
        <v>57.659570695473292</v>
      </c>
      <c r="AN17" s="140">
        <v>54.292929296313062</v>
      </c>
      <c r="AO17" s="140">
        <v>49.972863317643792</v>
      </c>
      <c r="AP17" s="140">
        <v>48.812941234104656</v>
      </c>
      <c r="AQ17" s="140">
        <v>49.530780963582224</v>
      </c>
      <c r="AR17" s="140">
        <v>49.56661778874328</v>
      </c>
      <c r="AS17" s="140">
        <v>48.79901781293767</v>
      </c>
      <c r="AT17" s="140">
        <v>49.985786773766158</v>
      </c>
      <c r="AU17" s="140">
        <v>49.370612441875025</v>
      </c>
      <c r="AV17" s="140">
        <v>51.406692727755079</v>
      </c>
      <c r="AW17" s="140">
        <v>52.933698602587057</v>
      </c>
      <c r="AX17" s="140">
        <v>52.81565588758702</v>
      </c>
      <c r="AY17" s="566"/>
      <c r="AZ17" s="566"/>
      <c r="BA17" s="566"/>
      <c r="BB17" s="566"/>
      <c r="BC17" s="566"/>
      <c r="BD17" s="566"/>
      <c r="BE17" s="566"/>
      <c r="BF17" s="566"/>
      <c r="BG17" s="566"/>
      <c r="BH17" s="566"/>
      <c r="BI17" s="566"/>
      <c r="BJ17" s="566"/>
      <c r="BK17" s="566"/>
      <c r="BL17" s="566"/>
      <c r="BM17" s="566"/>
      <c r="BN17" s="566"/>
      <c r="BO17" s="566"/>
      <c r="BP17" s="566"/>
      <c r="BQ17" s="566"/>
      <c r="BR17" s="566"/>
      <c r="BS17" s="566"/>
      <c r="BT17" s="566"/>
      <c r="BU17" s="566"/>
      <c r="BV17" s="566"/>
      <c r="BW17" s="566"/>
      <c r="BX17" s="566"/>
      <c r="BY17" s="566"/>
      <c r="BZ17" s="566"/>
      <c r="CA17" s="566"/>
      <c r="CB17" s="566"/>
      <c r="CC17" s="566"/>
      <c r="CD17" s="566"/>
      <c r="CE17" s="566"/>
      <c r="CF17" s="566"/>
      <c r="CG17" s="566"/>
      <c r="CH17" s="566"/>
      <c r="CI17" s="566"/>
      <c r="CJ17" s="566"/>
      <c r="CK17" s="566"/>
      <c r="CL17" s="566"/>
      <c r="CM17" s="566"/>
      <c r="CN17" s="566"/>
      <c r="CO17" s="566"/>
      <c r="CP17" s="566"/>
    </row>
    <row r="18" spans="1:94" ht="19.899999999999999" customHeight="1" x14ac:dyDescent="0.2">
      <c r="A18" s="59"/>
      <c r="B18" s="53"/>
      <c r="C18" s="98"/>
      <c r="D18" s="53"/>
      <c r="E18" s="59"/>
      <c r="F18" s="59"/>
      <c r="G18" s="59"/>
      <c r="H18" s="59"/>
      <c r="I18" s="59"/>
      <c r="J18" s="59"/>
      <c r="K18" s="59"/>
      <c r="L18" s="128"/>
      <c r="M18" s="128"/>
      <c r="N18" s="128"/>
      <c r="O18" s="128"/>
      <c r="P18" s="128"/>
      <c r="Q18" s="128"/>
      <c r="R18" s="444"/>
      <c r="S18" s="444"/>
      <c r="T18" s="444"/>
      <c r="U18" s="444"/>
      <c r="V18" s="444"/>
      <c r="W18" s="444"/>
      <c r="X18" s="444"/>
      <c r="Y18" s="444"/>
      <c r="Z18" s="444"/>
      <c r="AA18" s="558"/>
      <c r="AB18" s="558"/>
      <c r="AC18" s="558"/>
      <c r="AD18" s="558"/>
      <c r="AE18" s="558"/>
      <c r="AF18" s="558"/>
      <c r="AG18" s="558"/>
      <c r="AH18" s="140"/>
      <c r="AI18" s="140"/>
      <c r="AJ18" s="140"/>
      <c r="AK18" s="140"/>
      <c r="AL18" s="140"/>
      <c r="AM18" s="140"/>
      <c r="AN18" s="140"/>
      <c r="AO18" s="140"/>
      <c r="AP18" s="140"/>
      <c r="AQ18" s="140"/>
      <c r="AR18" s="140"/>
      <c r="AS18" s="140"/>
      <c r="AT18" s="140"/>
      <c r="AU18" s="140"/>
      <c r="AV18" s="140"/>
      <c r="AW18" s="140"/>
      <c r="AX18" s="140"/>
      <c r="AY18" s="566"/>
      <c r="AZ18" s="566"/>
      <c r="BA18" s="566"/>
      <c r="BB18" s="566"/>
      <c r="BC18" s="566"/>
      <c r="BD18" s="566"/>
      <c r="BE18" s="566"/>
      <c r="BF18" s="566"/>
      <c r="BG18" s="566"/>
      <c r="BH18" s="566"/>
      <c r="BI18" s="566"/>
      <c r="BJ18" s="566"/>
      <c r="BK18" s="566"/>
      <c r="BL18" s="566"/>
      <c r="BM18" s="566"/>
      <c r="BN18" s="566"/>
      <c r="BO18" s="566"/>
      <c r="BP18" s="566"/>
      <c r="BQ18" s="566"/>
      <c r="BR18" s="566"/>
      <c r="BS18" s="566"/>
      <c r="BT18" s="566"/>
      <c r="BU18" s="566"/>
      <c r="BV18" s="566"/>
      <c r="BW18" s="566"/>
      <c r="BX18" s="566"/>
      <c r="BY18" s="566"/>
      <c r="BZ18" s="566"/>
      <c r="CA18" s="566"/>
      <c r="CB18" s="566"/>
      <c r="CC18" s="566"/>
      <c r="CD18" s="566"/>
      <c r="CE18" s="566"/>
      <c r="CF18" s="566"/>
      <c r="CG18" s="566"/>
      <c r="CH18" s="566"/>
      <c r="CI18" s="566"/>
      <c r="CJ18" s="566"/>
      <c r="CK18" s="566"/>
      <c r="CL18" s="566"/>
      <c r="CM18" s="566"/>
      <c r="CN18" s="566"/>
      <c r="CO18" s="566"/>
      <c r="CP18" s="566"/>
    </row>
    <row r="19" spans="1:94" ht="19.899999999999999" customHeight="1" x14ac:dyDescent="0.2">
      <c r="A19" s="59"/>
      <c r="B19" s="53"/>
      <c r="C19" s="98"/>
      <c r="D19" s="98" t="s">
        <v>726</v>
      </c>
      <c r="E19" s="101"/>
      <c r="F19" s="127">
        <v>4076.4420110674555</v>
      </c>
      <c r="G19" s="127">
        <v>5285.9870304426204</v>
      </c>
      <c r="H19" s="127">
        <v>7218.5017415005823</v>
      </c>
      <c r="I19" s="127">
        <v>9765.0700220145372</v>
      </c>
      <c r="J19" s="127">
        <v>11345.648119003239</v>
      </c>
      <c r="K19" s="127">
        <v>16951.356458203507</v>
      </c>
      <c r="L19" s="128">
        <v>15473.266069038718</v>
      </c>
      <c r="M19" s="128">
        <v>15580.164943934715</v>
      </c>
      <c r="N19" s="128">
        <v>14957.590934599148</v>
      </c>
      <c r="O19" s="128">
        <v>16021.22753728389</v>
      </c>
      <c r="P19" s="128">
        <v>19937.878248938294</v>
      </c>
      <c r="Q19" s="128">
        <v>24524.156024726512</v>
      </c>
      <c r="R19" s="444">
        <v>33574.761206991796</v>
      </c>
      <c r="S19" s="444">
        <v>42870.959114879741</v>
      </c>
      <c r="T19" s="444">
        <v>55309.673617474094</v>
      </c>
      <c r="U19" s="444">
        <v>39160.353343067829</v>
      </c>
      <c r="V19" s="444">
        <v>46463.629584179791</v>
      </c>
      <c r="W19" s="444">
        <v>67908.446864077574</v>
      </c>
      <c r="X19" s="444">
        <v>76907.058409162069</v>
      </c>
      <c r="Y19" s="444">
        <v>83915.619835249672</v>
      </c>
      <c r="Z19" s="444">
        <v>89064.80345172435</v>
      </c>
      <c r="AA19" s="558">
        <v>116400.710319985</v>
      </c>
      <c r="AB19" s="558">
        <v>118642.83272219628</v>
      </c>
      <c r="AC19" s="558">
        <v>123933.36359099773</v>
      </c>
      <c r="AD19" s="558">
        <v>98943.674770695376</v>
      </c>
      <c r="AE19" s="558">
        <v>73764.583085552527</v>
      </c>
      <c r="AF19" s="558">
        <v>83124.046221523706</v>
      </c>
      <c r="AG19" s="558"/>
      <c r="AH19" s="140">
        <v>18.105719565826313</v>
      </c>
      <c r="AI19" s="140">
        <v>18.962488428338787</v>
      </c>
      <c r="AJ19" s="140">
        <v>17.675816247254712</v>
      </c>
      <c r="AK19" s="140">
        <v>19.569662910857009</v>
      </c>
      <c r="AL19" s="140">
        <v>20.700629171506733</v>
      </c>
      <c r="AM19" s="140">
        <v>15.162495903670964</v>
      </c>
      <c r="AN19" s="140">
        <v>15.534923700441622</v>
      </c>
      <c r="AO19" s="140">
        <v>18.573560962432307</v>
      </c>
      <c r="AP19" s="140">
        <v>18.49145907410243</v>
      </c>
      <c r="AQ19" s="140">
        <v>18.64315836153823</v>
      </c>
      <c r="AR19" s="140">
        <v>17.860920665558975</v>
      </c>
      <c r="AS19" s="140">
        <v>21.17295288956182</v>
      </c>
      <c r="AT19" s="140">
        <v>20.138155469776102</v>
      </c>
      <c r="AU19" s="140">
        <v>19.295097066668642</v>
      </c>
      <c r="AV19" s="140">
        <v>15.869089494843264</v>
      </c>
      <c r="AW19" s="140">
        <v>11.81031936814958</v>
      </c>
      <c r="AX19" s="140">
        <v>13.03239844940328</v>
      </c>
      <c r="AY19" s="566"/>
      <c r="AZ19" s="566"/>
      <c r="BA19" s="566"/>
      <c r="BB19" s="566"/>
      <c r="BC19" s="566"/>
      <c r="BD19" s="566"/>
      <c r="BE19" s="566"/>
      <c r="BF19" s="566"/>
      <c r="BG19" s="566"/>
      <c r="BH19" s="566"/>
      <c r="BI19" s="566"/>
      <c r="BJ19" s="566"/>
      <c r="BK19" s="566"/>
      <c r="BL19" s="566"/>
      <c r="BM19" s="566"/>
      <c r="BN19" s="566"/>
      <c r="BO19" s="566"/>
      <c r="BP19" s="566"/>
      <c r="BQ19" s="566"/>
      <c r="BR19" s="566"/>
      <c r="BS19" s="566"/>
      <c r="BT19" s="566"/>
      <c r="BU19" s="566"/>
      <c r="BV19" s="566"/>
      <c r="BW19" s="566"/>
      <c r="BX19" s="566"/>
      <c r="BY19" s="566"/>
      <c r="BZ19" s="566"/>
      <c r="CA19" s="566"/>
      <c r="CB19" s="566"/>
      <c r="CC19" s="566"/>
      <c r="CD19" s="566"/>
      <c r="CE19" s="566"/>
      <c r="CF19" s="566"/>
      <c r="CG19" s="566"/>
      <c r="CH19" s="566"/>
      <c r="CI19" s="566"/>
      <c r="CJ19" s="566"/>
      <c r="CK19" s="566"/>
      <c r="CL19" s="566"/>
      <c r="CM19" s="566"/>
      <c r="CN19" s="566"/>
      <c r="CO19" s="566"/>
      <c r="CP19" s="566"/>
    </row>
    <row r="20" spans="1:94" ht="19.899999999999999" customHeight="1" x14ac:dyDescent="0.2">
      <c r="A20" s="59"/>
      <c r="B20" s="53"/>
      <c r="C20" s="53"/>
      <c r="D20" s="115" t="s">
        <v>727</v>
      </c>
      <c r="E20" s="82"/>
      <c r="F20" s="127">
        <v>1473.4572898044757</v>
      </c>
      <c r="G20" s="127">
        <v>1860.8236350842351</v>
      </c>
      <c r="H20" s="127">
        <v>2422.6625257623341</v>
      </c>
      <c r="I20" s="127">
        <v>1900.7359119850657</v>
      </c>
      <c r="J20" s="127">
        <v>2045.8250268612469</v>
      </c>
      <c r="K20" s="127">
        <v>4005.2728213645669</v>
      </c>
      <c r="L20" s="128">
        <v>3781.7784041840205</v>
      </c>
      <c r="M20" s="128">
        <v>4063.7268564869878</v>
      </c>
      <c r="N20" s="128">
        <v>2851.2368314573778</v>
      </c>
      <c r="O20" s="128">
        <v>3373.4995540437931</v>
      </c>
      <c r="P20" s="128">
        <v>4771.0779497844178</v>
      </c>
      <c r="Q20" s="128">
        <v>5167.2174606375565</v>
      </c>
      <c r="R20" s="444">
        <v>4895.5324174597772</v>
      </c>
      <c r="S20" s="444">
        <v>6053.2134641874336</v>
      </c>
      <c r="T20" s="444">
        <v>8492.944336649356</v>
      </c>
      <c r="U20" s="444">
        <v>9840.5754082138465</v>
      </c>
      <c r="V20" s="444">
        <v>9716.5178061662045</v>
      </c>
      <c r="W20" s="444">
        <v>11609.485750110514</v>
      </c>
      <c r="X20" s="444">
        <v>13704.790605818283</v>
      </c>
      <c r="Y20" s="444">
        <v>16353.877687338039</v>
      </c>
      <c r="Z20" s="444">
        <v>18580.217971632563</v>
      </c>
      <c r="AA20" s="558">
        <v>26059.356686435014</v>
      </c>
      <c r="AB20" s="558">
        <v>28181.83657330741</v>
      </c>
      <c r="AC20" s="558">
        <v>32941.524533211377</v>
      </c>
      <c r="AD20" s="558">
        <v>31225.918036635689</v>
      </c>
      <c r="AE20" s="558">
        <v>27625.205889054188</v>
      </c>
      <c r="AF20" s="558">
        <v>33757.484554051953</v>
      </c>
      <c r="AG20" s="558"/>
      <c r="AH20" s="140">
        <v>4.3326475519075967</v>
      </c>
      <c r="AI20" s="140">
        <v>3.9953791357899537</v>
      </c>
      <c r="AJ20" s="140">
        <v>2.7423046596409271</v>
      </c>
      <c r="AK20" s="140">
        <v>2.7631606445794201</v>
      </c>
      <c r="AL20" s="140">
        <v>3.1786354860233463</v>
      </c>
      <c r="AM20" s="140">
        <v>3.810172063813118</v>
      </c>
      <c r="AN20" s="140">
        <v>3.2486778175454716</v>
      </c>
      <c r="AO20" s="140">
        <v>3.1752970547796631</v>
      </c>
      <c r="AP20" s="140">
        <v>3.2951666576346614</v>
      </c>
      <c r="AQ20" s="140">
        <v>3.6332679440234337</v>
      </c>
      <c r="AR20" s="140">
        <v>3.7260487451701358</v>
      </c>
      <c r="AS20" s="140">
        <v>4.7401216877234562</v>
      </c>
      <c r="AT20" s="140">
        <v>4.7835186779968932</v>
      </c>
      <c r="AU20" s="140">
        <v>5.1286424815353708</v>
      </c>
      <c r="AV20" s="140">
        <v>5.0081714574520211</v>
      </c>
      <c r="AW20" s="140">
        <v>4.4230237671406023</v>
      </c>
      <c r="AX20" s="140">
        <v>5.2925839074959002</v>
      </c>
      <c r="AY20" s="566"/>
      <c r="AZ20" s="566"/>
      <c r="BA20" s="566"/>
      <c r="BB20" s="566"/>
      <c r="BC20" s="566"/>
      <c r="BD20" s="566"/>
      <c r="BE20" s="566"/>
      <c r="BF20" s="566"/>
      <c r="BG20" s="566"/>
      <c r="BH20" s="566"/>
      <c r="BI20" s="566"/>
      <c r="BJ20" s="566"/>
      <c r="BK20" s="566"/>
      <c r="BL20" s="566"/>
      <c r="BM20" s="566"/>
      <c r="BN20" s="566"/>
      <c r="BO20" s="566"/>
      <c r="BP20" s="566"/>
      <c r="BQ20" s="566"/>
      <c r="BR20" s="566"/>
      <c r="BS20" s="566"/>
      <c r="BT20" s="566"/>
      <c r="BU20" s="566"/>
      <c r="BV20" s="566"/>
      <c r="BW20" s="566"/>
      <c r="BX20" s="566"/>
      <c r="BY20" s="566"/>
      <c r="BZ20" s="566"/>
      <c r="CA20" s="566"/>
      <c r="CB20" s="566"/>
      <c r="CC20" s="566"/>
      <c r="CD20" s="566"/>
      <c r="CE20" s="566"/>
      <c r="CF20" s="566"/>
      <c r="CG20" s="566"/>
      <c r="CH20" s="566"/>
      <c r="CI20" s="566"/>
      <c r="CJ20" s="566"/>
      <c r="CK20" s="566"/>
      <c r="CL20" s="566"/>
      <c r="CM20" s="566"/>
      <c r="CN20" s="566"/>
      <c r="CO20" s="566"/>
      <c r="CP20" s="566"/>
    </row>
    <row r="21" spans="1:94" ht="19.899999999999999" customHeight="1" x14ac:dyDescent="0.2">
      <c r="A21" s="59"/>
      <c r="B21" s="53"/>
      <c r="C21" s="53"/>
      <c r="D21" s="115" t="s">
        <v>728</v>
      </c>
      <c r="E21" s="82"/>
      <c r="F21" s="127">
        <v>2588.9414056498022</v>
      </c>
      <c r="G21" s="127">
        <v>2994.4013929140483</v>
      </c>
      <c r="H21" s="127">
        <v>3670.4697188871742</v>
      </c>
      <c r="I21" s="127">
        <v>5840.9653131316754</v>
      </c>
      <c r="J21" s="127">
        <v>7494.4226768183598</v>
      </c>
      <c r="K21" s="127">
        <v>10693.613361872878</v>
      </c>
      <c r="L21" s="128">
        <v>10567.36423086377</v>
      </c>
      <c r="M21" s="128">
        <v>10693.868042862279</v>
      </c>
      <c r="N21" s="128">
        <v>11410.536772037429</v>
      </c>
      <c r="O21" s="128">
        <v>12028.617210459481</v>
      </c>
      <c r="P21" s="128">
        <v>14126.788713718479</v>
      </c>
      <c r="Q21" s="128">
        <v>18026.475624840692</v>
      </c>
      <c r="R21" s="444">
        <v>24044.709037763372</v>
      </c>
      <c r="S21" s="444">
        <v>29010.612437235042</v>
      </c>
      <c r="T21" s="444">
        <v>35863.877893961282</v>
      </c>
      <c r="U21" s="444">
        <v>24449.6698877204</v>
      </c>
      <c r="V21" s="444">
        <v>29889.511324483512</v>
      </c>
      <c r="W21" s="444">
        <v>42339.448833798102</v>
      </c>
      <c r="X21" s="444">
        <v>55894.008151041133</v>
      </c>
      <c r="Y21" s="444">
        <v>60609.689430268263</v>
      </c>
      <c r="Z21" s="444">
        <v>65716.91037328582</v>
      </c>
      <c r="AA21" s="558">
        <v>75692.087108626991</v>
      </c>
      <c r="AB21" s="558">
        <v>76937.097588378412</v>
      </c>
      <c r="AC21" s="558">
        <v>77925.171951864831</v>
      </c>
      <c r="AD21" s="558">
        <v>60773.900244999662</v>
      </c>
      <c r="AE21" s="558">
        <v>43286.898906818453</v>
      </c>
      <c r="AF21" s="558">
        <v>46738.971961745556</v>
      </c>
      <c r="AG21" s="558"/>
      <c r="AH21" s="140">
        <v>12.966442635041606</v>
      </c>
      <c r="AI21" s="140">
        <v>13.242715300884356</v>
      </c>
      <c r="AJ21" s="140">
        <v>12.966442635041606</v>
      </c>
      <c r="AK21" s="140">
        <v>13.242715300884356</v>
      </c>
      <c r="AL21" s="140">
        <v>13.422694229735304</v>
      </c>
      <c r="AM21" s="140">
        <v>9.4666668676597236</v>
      </c>
      <c r="AN21" s="140">
        <v>12.286245882896148</v>
      </c>
      <c r="AO21" s="140">
        <v>11.580213807633434</v>
      </c>
      <c r="AP21" s="140">
        <v>13.439101502410274</v>
      </c>
      <c r="AQ21" s="140">
        <v>13.465383923881719</v>
      </c>
      <c r="AR21" s="140">
        <v>13.178769582073139</v>
      </c>
      <c r="AS21" s="140">
        <v>13.768171947215446</v>
      </c>
      <c r="AT21" s="140">
        <v>13.059122047902996</v>
      </c>
      <c r="AU21" s="140">
        <v>12.132114494286938</v>
      </c>
      <c r="AV21" s="140">
        <v>9.7472270377430483</v>
      </c>
      <c r="AW21" s="140">
        <v>6.9305902529592194</v>
      </c>
      <c r="AX21" s="140">
        <v>7.3278543743847919</v>
      </c>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6"/>
      <c r="BV21" s="566"/>
      <c r="BW21" s="566"/>
      <c r="BX21" s="566"/>
      <c r="BY21" s="566"/>
      <c r="BZ21" s="566"/>
      <c r="CA21" s="566"/>
      <c r="CB21" s="566"/>
      <c r="CC21" s="566"/>
      <c r="CD21" s="566"/>
      <c r="CE21" s="566"/>
      <c r="CF21" s="566"/>
      <c r="CG21" s="566"/>
      <c r="CH21" s="566"/>
      <c r="CI21" s="566"/>
      <c r="CJ21" s="566"/>
      <c r="CK21" s="566"/>
      <c r="CL21" s="566"/>
      <c r="CM21" s="566"/>
      <c r="CN21" s="566"/>
      <c r="CO21" s="566"/>
      <c r="CP21" s="566"/>
    </row>
    <row r="22" spans="1:94" ht="19.899999999999999" customHeight="1" x14ac:dyDescent="0.2">
      <c r="A22" s="59"/>
      <c r="B22" s="53"/>
      <c r="C22" s="53"/>
      <c r="D22" s="115" t="s">
        <v>729</v>
      </c>
      <c r="E22" s="82"/>
      <c r="F22" s="127">
        <v>14.043315613177423</v>
      </c>
      <c r="G22" s="127">
        <v>430.7620024443363</v>
      </c>
      <c r="H22" s="127">
        <v>1125.3694968510731</v>
      </c>
      <c r="I22" s="127">
        <v>2023.3687968977958</v>
      </c>
      <c r="J22" s="127">
        <v>1805.4004153236333</v>
      </c>
      <c r="K22" s="127">
        <v>2252.4702749660601</v>
      </c>
      <c r="L22" s="128">
        <v>1124.1234339909279</v>
      </c>
      <c r="M22" s="128">
        <v>822.57004458544668</v>
      </c>
      <c r="N22" s="128">
        <v>695.81733110434129</v>
      </c>
      <c r="O22" s="128">
        <v>619.11077278061691</v>
      </c>
      <c r="P22" s="128">
        <v>1040.011585435398</v>
      </c>
      <c r="Q22" s="128">
        <v>1330.4629392482643</v>
      </c>
      <c r="R22" s="444">
        <v>4634.5197517686447</v>
      </c>
      <c r="S22" s="444">
        <v>7807.1332134572685</v>
      </c>
      <c r="T22" s="444">
        <v>10952.851386863456</v>
      </c>
      <c r="U22" s="444">
        <v>4870.1080471335817</v>
      </c>
      <c r="V22" s="444">
        <v>6857.6004535300735</v>
      </c>
      <c r="W22" s="444">
        <v>13959.512280168952</v>
      </c>
      <c r="X22" s="444">
        <v>7308.2596523026559</v>
      </c>
      <c r="Y22" s="444">
        <v>6952.0527176433634</v>
      </c>
      <c r="Z22" s="444">
        <v>4767.675106805973</v>
      </c>
      <c r="AA22" s="558">
        <v>14649.266524922989</v>
      </c>
      <c r="AB22" s="558">
        <v>13523.898560510464</v>
      </c>
      <c r="AC22" s="558">
        <v>13066.66710592152</v>
      </c>
      <c r="AD22" s="558">
        <v>6943.8564890600255</v>
      </c>
      <c r="AE22" s="558">
        <v>2852.4782896798843</v>
      </c>
      <c r="AF22" s="558">
        <v>2627.5897057262018</v>
      </c>
      <c r="AG22" s="558"/>
      <c r="AH22" s="140">
        <v>0.94444142330473158</v>
      </c>
      <c r="AI22" s="140">
        <v>1.0287362412957968</v>
      </c>
      <c r="AJ22" s="140">
        <v>1.9818972847537819</v>
      </c>
      <c r="AK22" s="140">
        <v>3.5637869653932319</v>
      </c>
      <c r="AL22" s="140">
        <v>4.0992994551003381</v>
      </c>
      <c r="AM22" s="140">
        <v>1.8856569721981231</v>
      </c>
      <c r="AN22" s="140">
        <v>2.2928105437973856</v>
      </c>
      <c r="AO22" s="140">
        <v>3.818050100019208</v>
      </c>
      <c r="AP22" s="140">
        <v>1.7571909140574948</v>
      </c>
      <c r="AQ22" s="140">
        <v>1.544506493633073</v>
      </c>
      <c r="AR22" s="140">
        <v>0.95610233831570013</v>
      </c>
      <c r="AS22" s="140">
        <v>2.6646592546229182</v>
      </c>
      <c r="AT22" s="140">
        <v>2.2955147438762147</v>
      </c>
      <c r="AU22" s="140">
        <v>2.0343400908463334</v>
      </c>
      <c r="AV22" s="140">
        <v>1.1136909996481956</v>
      </c>
      <c r="AW22" s="140">
        <v>0.45670534804975754</v>
      </c>
      <c r="AX22" s="140">
        <v>0.41196016752258696</v>
      </c>
      <c r="AY22" s="566"/>
      <c r="AZ22" s="566"/>
      <c r="BA22" s="566"/>
      <c r="BB22" s="566"/>
      <c r="BC22" s="566"/>
      <c r="BD22" s="566"/>
      <c r="BE22" s="566"/>
      <c r="BF22" s="566"/>
      <c r="BG22" s="566"/>
      <c r="BH22" s="566"/>
      <c r="BI22" s="566"/>
      <c r="BJ22" s="566"/>
      <c r="BK22" s="566"/>
      <c r="BL22" s="566"/>
      <c r="BM22" s="566"/>
      <c r="BN22" s="566"/>
      <c r="BO22" s="566"/>
      <c r="BP22" s="566"/>
      <c r="BQ22" s="566"/>
      <c r="BR22" s="566"/>
      <c r="BS22" s="566"/>
      <c r="BT22" s="566"/>
      <c r="BU22" s="566"/>
      <c r="BV22" s="566"/>
      <c r="BW22" s="566"/>
      <c r="BX22" s="566"/>
      <c r="BY22" s="566"/>
      <c r="BZ22" s="566"/>
      <c r="CA22" s="566"/>
      <c r="CB22" s="566"/>
      <c r="CC22" s="566"/>
      <c r="CD22" s="566"/>
      <c r="CE22" s="566"/>
      <c r="CF22" s="566"/>
      <c r="CG22" s="566"/>
      <c r="CH22" s="566"/>
      <c r="CI22" s="566"/>
      <c r="CJ22" s="566"/>
      <c r="CK22" s="566"/>
      <c r="CL22" s="566"/>
      <c r="CM22" s="566"/>
      <c r="CN22" s="566"/>
      <c r="CO22" s="566"/>
      <c r="CP22" s="566"/>
    </row>
    <row r="23" spans="1:94" ht="19.899999999999999" customHeight="1" x14ac:dyDescent="0.2">
      <c r="A23" s="59"/>
      <c r="B23" s="53"/>
      <c r="C23" s="53"/>
      <c r="D23" s="53"/>
      <c r="E23" s="59"/>
      <c r="F23" s="59"/>
      <c r="G23" s="59"/>
      <c r="H23" s="59"/>
      <c r="I23" s="59"/>
      <c r="J23" s="59"/>
      <c r="K23" s="59"/>
      <c r="L23" s="141"/>
      <c r="M23" s="141"/>
      <c r="N23" s="141"/>
      <c r="O23" s="141"/>
      <c r="P23" s="141"/>
      <c r="Q23" s="141"/>
      <c r="R23" s="445"/>
      <c r="S23" s="445"/>
      <c r="T23" s="445"/>
      <c r="U23" s="445"/>
      <c r="V23" s="445"/>
      <c r="W23" s="445"/>
      <c r="X23" s="445"/>
      <c r="Y23" s="445"/>
      <c r="Z23" s="445"/>
      <c r="AA23" s="558"/>
      <c r="AB23" s="558"/>
      <c r="AC23" s="558"/>
      <c r="AD23" s="558"/>
      <c r="AE23" s="558"/>
      <c r="AF23" s="558"/>
      <c r="AG23" s="558"/>
      <c r="AH23" s="140"/>
      <c r="AI23" s="140"/>
      <c r="AJ23" s="140"/>
      <c r="AK23" s="140"/>
      <c r="AL23" s="140"/>
      <c r="AM23" s="140"/>
      <c r="AN23" s="140"/>
      <c r="AO23" s="140"/>
      <c r="AP23" s="140"/>
      <c r="AQ23" s="140"/>
      <c r="AR23" s="140"/>
      <c r="AS23" s="140"/>
      <c r="AT23" s="140"/>
      <c r="AU23" s="140"/>
      <c r="AV23" s="140"/>
      <c r="AW23" s="140"/>
      <c r="AX23" s="140"/>
      <c r="AY23" s="566"/>
      <c r="AZ23" s="566"/>
      <c r="BA23" s="566"/>
      <c r="BB23" s="566"/>
      <c r="BC23" s="566"/>
      <c r="BD23" s="566"/>
      <c r="BE23" s="566"/>
      <c r="BF23" s="566"/>
      <c r="BG23" s="566"/>
      <c r="BH23" s="566"/>
      <c r="BI23" s="566"/>
      <c r="BJ23" s="566"/>
      <c r="BK23" s="566"/>
      <c r="BL23" s="566"/>
      <c r="BM23" s="566"/>
      <c r="BN23" s="566"/>
      <c r="BO23" s="566"/>
      <c r="BP23" s="566"/>
      <c r="BQ23" s="566"/>
      <c r="BR23" s="566"/>
      <c r="BS23" s="566"/>
      <c r="BT23" s="566"/>
      <c r="BU23" s="566"/>
      <c r="BV23" s="566"/>
      <c r="BW23" s="566"/>
      <c r="BX23" s="566"/>
      <c r="BY23" s="566"/>
      <c r="BZ23" s="566"/>
      <c r="CA23" s="566"/>
      <c r="CB23" s="566"/>
      <c r="CC23" s="566"/>
      <c r="CD23" s="566"/>
      <c r="CE23" s="566"/>
      <c r="CF23" s="566"/>
      <c r="CG23" s="566"/>
      <c r="CH23" s="566"/>
      <c r="CI23" s="566"/>
      <c r="CJ23" s="566"/>
      <c r="CK23" s="566"/>
      <c r="CL23" s="566"/>
      <c r="CM23" s="566"/>
      <c r="CN23" s="566"/>
      <c r="CO23" s="566"/>
      <c r="CP23" s="566"/>
    </row>
    <row r="24" spans="1:94" ht="19.899999999999999" customHeight="1" x14ac:dyDescent="0.2">
      <c r="A24" s="59"/>
      <c r="B24" s="53"/>
      <c r="C24" s="53" t="s">
        <v>730</v>
      </c>
      <c r="D24" s="53"/>
      <c r="E24" s="82"/>
      <c r="F24" s="127">
        <v>3123.2414599809172</v>
      </c>
      <c r="G24" s="127">
        <v>4594.4909564360951</v>
      </c>
      <c r="H24" s="127">
        <v>5605.6700459302774</v>
      </c>
      <c r="I24" s="127">
        <v>7374.6960006474001</v>
      </c>
      <c r="J24" s="127">
        <v>8683.1582966200422</v>
      </c>
      <c r="K24" s="127">
        <v>9729.3714796778495</v>
      </c>
      <c r="L24" s="128">
        <v>11932.388529008389</v>
      </c>
      <c r="M24" s="128">
        <v>12476.721013728084</v>
      </c>
      <c r="N24" s="128">
        <v>12846.374302090071</v>
      </c>
      <c r="O24" s="128">
        <v>15239.778397355678</v>
      </c>
      <c r="P24" s="128">
        <v>19492.51391174733</v>
      </c>
      <c r="Q24" s="128">
        <v>23613.56588948056</v>
      </c>
      <c r="R24" s="444">
        <v>37156.545848630165</v>
      </c>
      <c r="S24" s="444">
        <v>45280.622339312547</v>
      </c>
      <c r="T24" s="444">
        <v>56739.198335939793</v>
      </c>
      <c r="U24" s="444">
        <v>57357.809186472914</v>
      </c>
      <c r="V24" s="444">
        <v>75694.808010862791</v>
      </c>
      <c r="W24" s="444">
        <v>98669.207464076215</v>
      </c>
      <c r="X24" s="444">
        <v>117720.6460493785</v>
      </c>
      <c r="Y24" s="444">
        <v>122770.22749529548</v>
      </c>
      <c r="Z24" s="444">
        <v>138806.30057388879</v>
      </c>
      <c r="AA24" s="558">
        <v>139374.22026558768</v>
      </c>
      <c r="AB24" s="558">
        <v>147853.09453209545</v>
      </c>
      <c r="AC24" s="558">
        <v>171258.69222666748</v>
      </c>
      <c r="AD24" s="558">
        <v>173753.82949885659</v>
      </c>
      <c r="AE24" s="558">
        <v>188137.33637709584</v>
      </c>
      <c r="AF24" s="558">
        <v>183448.32108111907</v>
      </c>
      <c r="AG24" s="558"/>
      <c r="AH24" s="140">
        <v>17.701281255334116</v>
      </c>
      <c r="AI24" s="140">
        <v>18.258404875569376</v>
      </c>
      <c r="AJ24" s="140">
        <v>18.05961965568801</v>
      </c>
      <c r="AK24" s="140">
        <v>20.669621904181039</v>
      </c>
      <c r="AL24" s="140">
        <v>21.235654224279081</v>
      </c>
      <c r="AM24" s="140">
        <v>22.208368224220546</v>
      </c>
      <c r="AN24" s="140">
        <v>25.308248139286832</v>
      </c>
      <c r="AO24" s="140">
        <v>26.986901108444215</v>
      </c>
      <c r="AP24" s="140">
        <v>28.304638789040609</v>
      </c>
      <c r="AQ24" s="140">
        <v>27.27531296045343</v>
      </c>
      <c r="AR24" s="140">
        <v>27.836005092334393</v>
      </c>
      <c r="AS24" s="140">
        <v>25.35176797109326</v>
      </c>
      <c r="AT24" s="140">
        <v>25.096236629368661</v>
      </c>
      <c r="AU24" s="140">
        <v>26.663143759492929</v>
      </c>
      <c r="AV24" s="140">
        <v>27.867522373504368</v>
      </c>
      <c r="AW24" s="140">
        <v>30.122342386310851</v>
      </c>
      <c r="AX24" s="140">
        <v>28.761492298291863</v>
      </c>
      <c r="AY24" s="566"/>
      <c r="AZ24" s="566"/>
      <c r="BA24" s="566"/>
      <c r="BB24" s="566"/>
      <c r="BC24" s="566"/>
      <c r="BD24" s="566"/>
      <c r="BE24" s="566"/>
      <c r="BF24" s="566"/>
      <c r="BG24" s="566"/>
      <c r="BH24" s="566"/>
      <c r="BI24" s="566"/>
      <c r="BJ24" s="566"/>
      <c r="BK24" s="566"/>
      <c r="BL24" s="566"/>
      <c r="BM24" s="566"/>
      <c r="BN24" s="566"/>
      <c r="BO24" s="566"/>
      <c r="BP24" s="566"/>
      <c r="BQ24" s="566"/>
      <c r="BR24" s="566"/>
      <c r="BS24" s="566"/>
      <c r="BT24" s="566"/>
      <c r="BU24" s="566"/>
      <c r="BV24" s="566"/>
      <c r="BW24" s="566"/>
      <c r="BX24" s="566"/>
      <c r="BY24" s="566"/>
      <c r="BZ24" s="566"/>
      <c r="CA24" s="566"/>
      <c r="CB24" s="566"/>
      <c r="CC24" s="566"/>
      <c r="CD24" s="566"/>
      <c r="CE24" s="566"/>
      <c r="CF24" s="566"/>
      <c r="CG24" s="566"/>
      <c r="CH24" s="566"/>
      <c r="CI24" s="566"/>
      <c r="CJ24" s="566"/>
      <c r="CK24" s="566"/>
      <c r="CL24" s="566"/>
      <c r="CM24" s="566"/>
      <c r="CN24" s="566"/>
      <c r="CO24" s="566"/>
      <c r="CP24" s="566"/>
    </row>
    <row r="25" spans="1:94" ht="19.899999999999999" customHeight="1" x14ac:dyDescent="0.2">
      <c r="A25" s="59"/>
      <c r="B25" s="59"/>
      <c r="C25" s="59"/>
      <c r="D25" s="59"/>
      <c r="E25" s="59"/>
      <c r="F25" s="127"/>
      <c r="G25" s="127"/>
      <c r="H25" s="127"/>
      <c r="I25" s="127"/>
      <c r="J25" s="127"/>
      <c r="K25" s="127"/>
      <c r="L25" s="128"/>
      <c r="M25" s="128"/>
      <c r="N25" s="128"/>
      <c r="O25" s="128"/>
      <c r="P25" s="128"/>
      <c r="Q25" s="128"/>
      <c r="R25" s="444"/>
      <c r="S25" s="444"/>
      <c r="T25" s="444"/>
      <c r="U25" s="444"/>
      <c r="V25" s="444"/>
      <c r="W25" s="444"/>
      <c r="X25" s="444"/>
      <c r="Y25" s="444"/>
      <c r="Z25" s="444"/>
      <c r="AA25" s="558"/>
      <c r="AB25" s="558"/>
      <c r="AC25" s="558"/>
      <c r="AD25" s="558"/>
      <c r="AE25" s="558"/>
      <c r="AF25" s="558"/>
      <c r="AG25" s="558"/>
      <c r="AH25" s="128"/>
      <c r="AI25" s="128"/>
      <c r="AJ25" s="128"/>
      <c r="AK25" s="128"/>
      <c r="AL25" s="128"/>
      <c r="AM25" s="128"/>
      <c r="AN25" s="128"/>
      <c r="AO25" s="128"/>
      <c r="AP25" s="125"/>
      <c r="AQ25" s="125"/>
      <c r="AR25" s="125"/>
      <c r="AS25" s="125"/>
      <c r="AT25" s="125"/>
      <c r="AU25" s="559"/>
      <c r="AV25" s="559"/>
      <c r="AW25" s="559"/>
      <c r="AX25" s="559"/>
      <c r="AY25" s="566"/>
      <c r="AZ25" s="566"/>
      <c r="BA25" s="566"/>
      <c r="BB25" s="566"/>
      <c r="BC25" s="566"/>
      <c r="BD25" s="566"/>
      <c r="BE25" s="566"/>
      <c r="BF25" s="566"/>
      <c r="BG25" s="566"/>
      <c r="BH25" s="566"/>
      <c r="BI25" s="566"/>
      <c r="BJ25" s="566"/>
      <c r="BK25" s="566"/>
      <c r="BL25" s="566"/>
      <c r="BM25" s="566"/>
      <c r="BN25" s="566"/>
      <c r="BO25" s="566"/>
      <c r="BP25" s="566"/>
      <c r="BQ25" s="566"/>
      <c r="BR25" s="566"/>
      <c r="BS25" s="566"/>
      <c r="BT25" s="566"/>
      <c r="BU25" s="566"/>
      <c r="BV25" s="126"/>
      <c r="BW25" s="126"/>
      <c r="BX25" s="126"/>
      <c r="BY25" s="126"/>
      <c r="BZ25" s="126"/>
      <c r="CA25" s="126"/>
    </row>
    <row r="26" spans="1:94" ht="19.899999999999999" customHeight="1" x14ac:dyDescent="0.2">
      <c r="A26" s="65"/>
      <c r="B26" s="50" t="s">
        <v>731</v>
      </c>
      <c r="C26" s="139"/>
      <c r="D26" s="139"/>
      <c r="E26" s="139"/>
      <c r="F26" s="553">
        <v>116.57549869569425</v>
      </c>
      <c r="G26" s="553">
        <v>115.55038340024541</v>
      </c>
      <c r="H26" s="553">
        <v>119.23581871270204</v>
      </c>
      <c r="I26" s="553">
        <v>124.80358350921283</v>
      </c>
      <c r="J26" s="553">
        <v>123.77973724012014</v>
      </c>
      <c r="K26" s="553">
        <v>132.58625060218745</v>
      </c>
      <c r="L26" s="554">
        <v>127.21671570933904</v>
      </c>
      <c r="M26" s="554">
        <v>125.68921361951561</v>
      </c>
      <c r="N26" s="554">
        <v>126.30016064431308</v>
      </c>
      <c r="O26" s="554">
        <v>126.85476583797204</v>
      </c>
      <c r="P26" s="554">
        <v>127.36421492691701</v>
      </c>
      <c r="Q26" s="554">
        <v>129.67444542494724</v>
      </c>
      <c r="R26" s="555">
        <v>124.77641303179219</v>
      </c>
      <c r="S26" s="555">
        <v>126.89858410312225</v>
      </c>
      <c r="T26" s="555">
        <v>127.85306072208596</v>
      </c>
      <c r="U26" s="555">
        <v>119.03062201710355</v>
      </c>
      <c r="V26" s="555">
        <v>119.42982810990661</v>
      </c>
      <c r="W26" s="555">
        <v>121.79349763807836</v>
      </c>
      <c r="X26" s="555">
        <v>120.23893734827801</v>
      </c>
      <c r="Y26" s="555">
        <v>120.55566891747773</v>
      </c>
      <c r="Z26" s="555">
        <v>116.68205569179419</v>
      </c>
      <c r="AA26" s="556">
        <v>118.02660803817975</v>
      </c>
      <c r="AB26" s="556">
        <v>116.04967501341758</v>
      </c>
      <c r="AC26" s="556">
        <v>113.70264789247972</v>
      </c>
      <c r="AD26" s="556">
        <v>109.43044561793418</v>
      </c>
      <c r="AE26" s="556">
        <v>104.48519832909105</v>
      </c>
      <c r="AF26" s="556">
        <v>104.8287026818774</v>
      </c>
      <c r="AG26" s="556"/>
      <c r="AH26" s="142"/>
      <c r="AI26" s="142"/>
      <c r="AJ26" s="142"/>
      <c r="AK26" s="142"/>
      <c r="AL26" s="142"/>
      <c r="AM26" s="142"/>
      <c r="AN26" s="142"/>
      <c r="AO26" s="142"/>
      <c r="AP26" s="125"/>
      <c r="AQ26" s="125"/>
      <c r="AR26" s="125"/>
      <c r="AS26" s="125"/>
      <c r="AT26" s="125"/>
      <c r="AU26" s="125"/>
      <c r="AV26" s="125"/>
      <c r="AW26" s="125"/>
      <c r="AX26" s="125"/>
      <c r="AY26" s="566"/>
      <c r="AZ26" s="566"/>
      <c r="BA26" s="566"/>
      <c r="BB26" s="566"/>
      <c r="BC26" s="566"/>
      <c r="BD26" s="566"/>
      <c r="BE26" s="566"/>
      <c r="BF26" s="566"/>
      <c r="BG26" s="566"/>
      <c r="BH26" s="566"/>
      <c r="BI26" s="566"/>
      <c r="BJ26" s="566"/>
      <c r="BK26" s="566"/>
      <c r="BL26" s="566"/>
      <c r="BM26" s="566"/>
      <c r="BN26" s="566"/>
      <c r="BO26" s="566"/>
      <c r="BP26" s="566"/>
      <c r="BQ26" s="566"/>
      <c r="BR26" s="566"/>
      <c r="BS26" s="566"/>
      <c r="BT26" s="566"/>
      <c r="BU26" s="566"/>
      <c r="BV26" s="126"/>
      <c r="BW26" s="126"/>
      <c r="BX26" s="126"/>
      <c r="BY26" s="126"/>
      <c r="BZ26" s="126"/>
      <c r="CA26" s="126"/>
    </row>
    <row r="27" spans="1:94" ht="10.5" customHeight="1" thickBot="1" x14ac:dyDescent="0.25">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566"/>
      <c r="AZ27" s="566"/>
      <c r="BA27" s="566"/>
      <c r="BB27" s="566"/>
      <c r="BC27" s="566"/>
      <c r="BD27" s="566"/>
      <c r="BE27" s="566"/>
      <c r="BF27" s="566"/>
      <c r="BG27" s="566"/>
      <c r="BH27" s="566"/>
      <c r="BI27" s="566"/>
      <c r="BJ27" s="566"/>
      <c r="BK27" s="566"/>
      <c r="BL27" s="566"/>
      <c r="BM27" s="566"/>
      <c r="BN27" s="566"/>
      <c r="BO27" s="566"/>
      <c r="BP27" s="566"/>
      <c r="BQ27" s="566"/>
      <c r="BR27" s="566"/>
      <c r="BS27" s="566"/>
    </row>
    <row r="28" spans="1:94" ht="18" customHeight="1" x14ac:dyDescent="0.2">
      <c r="B28" s="82" t="s">
        <v>23</v>
      </c>
      <c r="C28" s="49"/>
      <c r="D28" s="82"/>
      <c r="E28" s="62" t="s">
        <v>311</v>
      </c>
      <c r="F28" s="343"/>
      <c r="G28" s="343"/>
      <c r="H28" s="343"/>
      <c r="I28" s="343"/>
      <c r="J28" s="343"/>
      <c r="K28" s="343"/>
      <c r="P28" s="144"/>
      <c r="Q28" s="144"/>
      <c r="R28" s="144"/>
      <c r="S28" s="144"/>
      <c r="T28" s="145"/>
      <c r="U28" s="145"/>
      <c r="V28" s="145"/>
      <c r="W28" s="145"/>
      <c r="X28" s="145"/>
      <c r="Y28" s="145"/>
      <c r="Z28" s="145"/>
      <c r="AA28" s="145"/>
      <c r="AB28" s="145"/>
      <c r="AH28" s="146"/>
      <c r="AI28" s="146"/>
      <c r="AJ28" s="146"/>
      <c r="AK28" s="145"/>
      <c r="AY28" s="566"/>
      <c r="AZ28" s="566"/>
      <c r="BA28" s="566"/>
      <c r="BB28" s="566"/>
      <c r="BC28" s="132"/>
      <c r="BE28" s="126"/>
    </row>
    <row r="29" spans="1:94" ht="18" customHeight="1" x14ac:dyDescent="0.2">
      <c r="B29" s="82" t="s">
        <v>24</v>
      </c>
      <c r="C29" s="49"/>
      <c r="D29" s="82"/>
      <c r="E29" s="62" t="s">
        <v>252</v>
      </c>
      <c r="F29" s="343"/>
      <c r="G29" s="343"/>
      <c r="H29" s="343"/>
      <c r="I29" s="343"/>
      <c r="J29" s="343"/>
      <c r="K29" s="343"/>
      <c r="P29" s="144"/>
      <c r="Q29" s="144"/>
      <c r="R29" s="144"/>
      <c r="S29" s="144"/>
      <c r="T29" s="145"/>
      <c r="U29" s="145"/>
      <c r="V29" s="145"/>
      <c r="W29" s="145"/>
      <c r="X29" s="145"/>
      <c r="Y29" s="145"/>
      <c r="Z29" s="145"/>
      <c r="AA29" s="145"/>
      <c r="AB29" s="145"/>
      <c r="AH29" s="146"/>
      <c r="AI29" s="146"/>
      <c r="AJ29" s="146"/>
      <c r="AK29" s="145"/>
      <c r="AX29" s="562"/>
      <c r="AY29" s="566"/>
      <c r="AZ29" s="566"/>
      <c r="BA29" s="566"/>
      <c r="BB29" s="566"/>
      <c r="BC29" s="132"/>
    </row>
    <row r="30" spans="1:94" ht="18" customHeight="1" x14ac:dyDescent="0.2">
      <c r="A30" s="63"/>
      <c r="B30" s="63" t="s">
        <v>255</v>
      </c>
      <c r="E30" s="61" t="s">
        <v>295</v>
      </c>
      <c r="F30" s="131"/>
      <c r="G30" s="131"/>
      <c r="H30" s="131"/>
      <c r="I30" s="131"/>
      <c r="J30" s="131"/>
      <c r="K30" s="131"/>
      <c r="L30" s="132"/>
      <c r="M30" s="132"/>
      <c r="P30" s="144"/>
      <c r="Q30" s="144"/>
      <c r="R30" s="144"/>
      <c r="S30" s="144"/>
      <c r="AX30" s="562"/>
      <c r="AY30" s="566"/>
      <c r="AZ30" s="566"/>
      <c r="BA30" s="566"/>
      <c r="BB30" s="566"/>
      <c r="BC30" s="132"/>
      <c r="BE30" s="126"/>
    </row>
    <row r="31" spans="1:94" ht="18" customHeight="1" x14ac:dyDescent="0.2">
      <c r="A31" s="130"/>
      <c r="C31" s="130"/>
      <c r="D31" s="130"/>
      <c r="N31" s="126"/>
      <c r="O31" s="126"/>
      <c r="P31" s="126"/>
      <c r="Q31" s="126"/>
      <c r="R31" s="126"/>
      <c r="S31" s="126"/>
      <c r="T31" s="126"/>
      <c r="U31" s="126"/>
      <c r="V31" s="126"/>
      <c r="W31" s="126"/>
      <c r="X31" s="126"/>
      <c r="Y31" s="126"/>
      <c r="Z31" s="126"/>
      <c r="AA31" s="126"/>
      <c r="AB31" s="126"/>
      <c r="AY31" s="566"/>
      <c r="AZ31" s="566"/>
      <c r="BA31" s="566"/>
      <c r="BB31" s="566"/>
      <c r="BC31" s="132"/>
      <c r="BE31" s="126"/>
    </row>
    <row r="32" spans="1:94" ht="18" customHeight="1" x14ac:dyDescent="0.2">
      <c r="AY32" s="566"/>
      <c r="AZ32" s="566"/>
      <c r="BA32" s="566"/>
      <c r="BB32" s="566"/>
      <c r="BC32" s="132"/>
    </row>
    <row r="33" spans="18:55" ht="19.899999999999999" customHeight="1" x14ac:dyDescent="0.2">
      <c r="AY33" s="566"/>
      <c r="AZ33" s="566"/>
      <c r="BA33" s="566"/>
      <c r="BB33" s="566"/>
      <c r="BC33" s="132"/>
    </row>
    <row r="34" spans="18:55" ht="19.899999999999999" customHeight="1" x14ac:dyDescent="0.2">
      <c r="R34" s="132">
        <f>+R9-'[2]I-8'!F9</f>
        <v>0</v>
      </c>
      <c r="S34" s="132">
        <f>+S9-'[2]I-8'!G9</f>
        <v>0</v>
      </c>
      <c r="T34" s="132">
        <f>+T9-'[2]I-8'!H9</f>
        <v>-1.9989674910902977E-6</v>
      </c>
      <c r="U34" s="132">
        <f>+U9-'[2]I-8'!I9</f>
        <v>0</v>
      </c>
      <c r="V34" s="132"/>
      <c r="W34" s="132"/>
      <c r="X34" s="132"/>
      <c r="Y34" s="132"/>
      <c r="Z34" s="132"/>
      <c r="AA34" s="132"/>
      <c r="AB34" s="132"/>
      <c r="AC34" s="132"/>
      <c r="AD34" s="132"/>
      <c r="AE34" s="132"/>
      <c r="AF34" s="132"/>
      <c r="AJ34" s="132"/>
      <c r="AK34" s="132"/>
      <c r="AL34" s="132"/>
      <c r="AM34" s="132"/>
      <c r="AN34" s="132"/>
      <c r="AO34" s="132"/>
      <c r="AP34" s="132"/>
      <c r="AQ34" s="132"/>
      <c r="AR34" s="132"/>
      <c r="AS34" s="132"/>
      <c r="AT34" s="132"/>
      <c r="AU34" s="132"/>
      <c r="AY34" s="566"/>
      <c r="AZ34" s="566"/>
      <c r="BA34" s="566"/>
      <c r="BB34" s="566"/>
      <c r="BC34" s="132"/>
    </row>
    <row r="35" spans="18:55" ht="19.899999999999999" customHeight="1" x14ac:dyDescent="0.2">
      <c r="R35" s="132">
        <f>+R10-'[2]I-8'!F10</f>
        <v>0</v>
      </c>
      <c r="S35" s="132">
        <f>+S10-'[2]I-8'!G10</f>
        <v>0</v>
      </c>
      <c r="T35" s="132">
        <f>+T10-'[2]I-8'!H10</f>
        <v>-1.9989674910902977E-6</v>
      </c>
      <c r="U35" s="132">
        <f>+U10-'[2]I-8'!I10</f>
        <v>0</v>
      </c>
      <c r="V35" s="132"/>
      <c r="W35" s="132"/>
      <c r="X35" s="132"/>
      <c r="Y35" s="132"/>
      <c r="Z35" s="132"/>
      <c r="AA35" s="132"/>
      <c r="AB35" s="132"/>
      <c r="AC35" s="132"/>
      <c r="AD35" s="132"/>
      <c r="AE35" s="132"/>
      <c r="AF35" s="132"/>
      <c r="AJ35" s="132"/>
      <c r="AK35" s="132"/>
      <c r="AL35" s="132"/>
      <c r="AM35" s="132"/>
      <c r="AN35" s="132"/>
      <c r="AO35" s="132"/>
      <c r="AP35" s="132"/>
      <c r="AQ35" s="132"/>
      <c r="AR35" s="132"/>
      <c r="AS35" s="132"/>
      <c r="AT35" s="132"/>
      <c r="AU35" s="132"/>
      <c r="AY35" s="566"/>
      <c r="AZ35" s="566"/>
      <c r="BA35" s="566"/>
      <c r="BB35" s="566"/>
      <c r="BC35" s="132"/>
    </row>
    <row r="36" spans="18:55" ht="19.899999999999999" customHeight="1" x14ac:dyDescent="0.2">
      <c r="R36" s="132">
        <f>+R11-'[2]I-8'!F11</f>
        <v>0</v>
      </c>
      <c r="S36" s="132">
        <f>+S11-'[2]I-8'!G11</f>
        <v>0</v>
      </c>
      <c r="T36" s="132">
        <f>+T11-'[2]I-8'!H11</f>
        <v>0</v>
      </c>
      <c r="U36" s="132">
        <f>+U11-'[2]I-8'!I11</f>
        <v>0</v>
      </c>
      <c r="V36" s="132"/>
      <c r="W36" s="132"/>
      <c r="X36" s="132"/>
      <c r="Y36" s="132"/>
      <c r="Z36" s="132"/>
      <c r="AA36" s="132"/>
      <c r="AB36" s="132"/>
      <c r="AC36" s="132"/>
      <c r="AD36" s="132"/>
      <c r="AE36" s="132"/>
      <c r="AF36" s="132"/>
      <c r="AJ36" s="132"/>
      <c r="AK36" s="132"/>
      <c r="AL36" s="132"/>
      <c r="AM36" s="132"/>
      <c r="AN36" s="132"/>
      <c r="AO36" s="132"/>
      <c r="AP36" s="132"/>
      <c r="AQ36" s="132"/>
      <c r="AR36" s="132"/>
      <c r="AS36" s="132"/>
      <c r="AT36" s="132"/>
      <c r="AU36" s="132"/>
      <c r="AY36" s="566"/>
      <c r="AZ36" s="566"/>
      <c r="BA36" s="566"/>
      <c r="BB36" s="566"/>
      <c r="BC36" s="132"/>
    </row>
    <row r="37" spans="18:55" ht="19.899999999999999" customHeight="1" x14ac:dyDescent="0.2">
      <c r="R37" s="132">
        <f>+R12-'[2]I-8'!F12</f>
        <v>0</v>
      </c>
      <c r="S37" s="132">
        <f>+S12-'[2]I-8'!G12</f>
        <v>0</v>
      </c>
      <c r="T37" s="132">
        <f>+T12-'[2]I-8'!H12</f>
        <v>0</v>
      </c>
      <c r="U37" s="132">
        <f>+U12-'[2]I-8'!I12</f>
        <v>0</v>
      </c>
      <c r="V37" s="132"/>
      <c r="W37" s="132"/>
      <c r="X37" s="132"/>
      <c r="Y37" s="132"/>
      <c r="Z37" s="132"/>
      <c r="AA37" s="132"/>
      <c r="AB37" s="132"/>
      <c r="AC37" s="132"/>
      <c r="AD37" s="132"/>
      <c r="AE37" s="132"/>
      <c r="AF37" s="132"/>
      <c r="AJ37" s="132"/>
      <c r="AK37" s="132"/>
      <c r="AL37" s="132"/>
      <c r="AM37" s="132"/>
      <c r="AN37" s="132"/>
      <c r="AO37" s="132"/>
      <c r="AP37" s="132"/>
      <c r="AQ37" s="132"/>
      <c r="AR37" s="132"/>
      <c r="AS37" s="132"/>
      <c r="AT37" s="132"/>
      <c r="AU37" s="132"/>
      <c r="AY37" s="566"/>
      <c r="AZ37" s="566"/>
      <c r="BA37" s="566"/>
      <c r="BB37" s="566"/>
      <c r="BC37" s="132"/>
    </row>
    <row r="38" spans="18:55" ht="19.899999999999999" customHeight="1" x14ac:dyDescent="0.2">
      <c r="R38" s="132">
        <f>+R13-'[2]I-8'!F13</f>
        <v>0</v>
      </c>
      <c r="S38" s="132">
        <f>+S13-'[2]I-8'!G13</f>
        <v>0</v>
      </c>
      <c r="T38" s="132">
        <f>+T13-'[2]I-8'!H13</f>
        <v>-1.9989674910902977E-6</v>
      </c>
      <c r="U38" s="132">
        <f>+U13-'[2]I-8'!I13</f>
        <v>0</v>
      </c>
      <c r="V38" s="132"/>
      <c r="W38" s="132"/>
      <c r="X38" s="132"/>
      <c r="Y38" s="132"/>
      <c r="Z38" s="132"/>
      <c r="AA38" s="132"/>
      <c r="AB38" s="132"/>
      <c r="AC38" s="132"/>
      <c r="AD38" s="132"/>
      <c r="AE38" s="132"/>
      <c r="AF38" s="132"/>
      <c r="AJ38" s="132"/>
      <c r="AK38" s="132"/>
      <c r="AL38" s="132"/>
      <c r="AM38" s="132"/>
      <c r="AN38" s="132"/>
      <c r="AO38" s="132"/>
      <c r="AP38" s="132"/>
      <c r="AQ38" s="132"/>
      <c r="AR38" s="132"/>
      <c r="AS38" s="132"/>
      <c r="AT38" s="132"/>
      <c r="AU38" s="132"/>
      <c r="AY38" s="566"/>
      <c r="AZ38" s="566"/>
      <c r="BA38" s="566"/>
      <c r="BB38" s="566"/>
      <c r="BC38" s="132"/>
    </row>
    <row r="39" spans="18:55" ht="19.899999999999999" customHeight="1" x14ac:dyDescent="0.2">
      <c r="R39" s="132">
        <f>+R14-'[2]I-8'!F14</f>
        <v>0</v>
      </c>
      <c r="S39" s="132">
        <f>+S14-'[2]I-8'!G14</f>
        <v>0</v>
      </c>
      <c r="T39" s="132">
        <f>+T14-'[2]I-8'!H14</f>
        <v>-1.9989965949207544E-6</v>
      </c>
      <c r="U39" s="132">
        <f>+U14-'[2]I-8'!I14</f>
        <v>0</v>
      </c>
      <c r="V39" s="132"/>
      <c r="W39" s="132"/>
      <c r="X39" s="132"/>
      <c r="Y39" s="132"/>
      <c r="Z39" s="132"/>
      <c r="AA39" s="132"/>
      <c r="AB39" s="132"/>
      <c r="AC39" s="132"/>
      <c r="AD39" s="132"/>
      <c r="AE39" s="132"/>
      <c r="AF39" s="132"/>
      <c r="AJ39" s="132"/>
      <c r="AK39" s="132"/>
      <c r="AL39" s="132"/>
      <c r="AM39" s="132"/>
      <c r="AN39" s="132"/>
      <c r="AO39" s="132"/>
      <c r="AP39" s="132"/>
      <c r="AQ39" s="132"/>
      <c r="AR39" s="132"/>
      <c r="AS39" s="132"/>
      <c r="AT39" s="132"/>
      <c r="AU39" s="132"/>
      <c r="AY39" s="566"/>
      <c r="AZ39" s="566"/>
      <c r="BA39" s="566"/>
      <c r="BB39" s="566"/>
      <c r="BC39" s="132"/>
    </row>
    <row r="40" spans="18:55" ht="19.899999999999999" customHeight="1" x14ac:dyDescent="0.2">
      <c r="R40" s="132">
        <f>+R15-'[2]I-8'!F15</f>
        <v>0</v>
      </c>
      <c r="S40" s="132">
        <f>+S15-'[2]I-8'!G15</f>
        <v>0</v>
      </c>
      <c r="T40" s="132">
        <f>+T15-'[2]I-8'!H15</f>
        <v>0</v>
      </c>
      <c r="U40" s="132">
        <f>+U15-'[2]I-8'!I15</f>
        <v>0</v>
      </c>
      <c r="V40" s="132"/>
      <c r="W40" s="132"/>
      <c r="X40" s="132"/>
      <c r="Y40" s="132"/>
      <c r="Z40" s="132"/>
      <c r="AA40" s="132"/>
      <c r="AB40" s="132"/>
      <c r="AC40" s="132"/>
      <c r="AD40" s="132"/>
      <c r="AE40" s="132"/>
      <c r="AF40" s="132"/>
      <c r="AJ40" s="132"/>
      <c r="AK40" s="132"/>
      <c r="AL40" s="132"/>
      <c r="AM40" s="132"/>
      <c r="AN40" s="132"/>
      <c r="AO40" s="132"/>
      <c r="AP40" s="132"/>
      <c r="AQ40" s="132"/>
      <c r="AR40" s="132"/>
      <c r="AS40" s="132"/>
      <c r="AT40" s="132"/>
      <c r="AU40" s="132"/>
      <c r="AY40" s="566"/>
      <c r="AZ40" s="566"/>
      <c r="BA40" s="566"/>
      <c r="BB40" s="566"/>
      <c r="BC40" s="132"/>
    </row>
    <row r="41" spans="18:55" ht="19.899999999999999" customHeight="1" x14ac:dyDescent="0.2">
      <c r="R41" s="132">
        <f>+R16-'[2]I-8'!F16</f>
        <v>0</v>
      </c>
      <c r="S41" s="132">
        <f>+S16-'[2]I-8'!G16</f>
        <v>0</v>
      </c>
      <c r="T41" s="132">
        <f>+T16-'[2]I-8'!H16</f>
        <v>0</v>
      </c>
      <c r="U41" s="132">
        <f>+U16-'[2]I-8'!I16</f>
        <v>0</v>
      </c>
      <c r="V41" s="132"/>
      <c r="W41" s="132"/>
      <c r="X41" s="132"/>
      <c r="Y41" s="132"/>
      <c r="Z41" s="132"/>
      <c r="AA41" s="132"/>
      <c r="AB41" s="132"/>
      <c r="AC41" s="132"/>
      <c r="AD41" s="132"/>
      <c r="AE41" s="132"/>
      <c r="AF41" s="132"/>
      <c r="AJ41" s="132"/>
      <c r="AK41" s="132"/>
      <c r="AL41" s="132"/>
      <c r="AM41" s="132"/>
      <c r="AN41" s="132"/>
      <c r="AO41" s="132"/>
      <c r="AP41" s="132"/>
      <c r="AQ41" s="132"/>
      <c r="AR41" s="132"/>
      <c r="AS41" s="132"/>
      <c r="AT41" s="132"/>
      <c r="AU41" s="132"/>
      <c r="AY41" s="566"/>
      <c r="AZ41" s="566"/>
      <c r="BA41" s="566"/>
      <c r="BB41" s="566"/>
      <c r="BC41" s="132"/>
    </row>
    <row r="42" spans="18:55" ht="19.899999999999999" customHeight="1" x14ac:dyDescent="0.2">
      <c r="R42" s="132">
        <f>+R17-'[2]I-8'!F17</f>
        <v>0</v>
      </c>
      <c r="S42" s="132">
        <f>+S17-'[2]I-8'!G17</f>
        <v>0</v>
      </c>
      <c r="T42" s="132">
        <f>+T17-'[2]I-8'!H17</f>
        <v>0</v>
      </c>
      <c r="U42" s="132">
        <f>+U17-'[2]I-8'!I17</f>
        <v>0</v>
      </c>
      <c r="V42" s="132"/>
      <c r="W42" s="132"/>
      <c r="X42" s="132"/>
      <c r="Y42" s="132"/>
      <c r="Z42" s="132"/>
      <c r="AA42" s="132"/>
      <c r="AB42" s="132"/>
      <c r="AC42" s="132"/>
      <c r="AD42" s="132"/>
      <c r="AE42" s="132"/>
      <c r="AF42" s="132"/>
      <c r="AJ42" s="132"/>
      <c r="AK42" s="132"/>
      <c r="AL42" s="132"/>
      <c r="AM42" s="132"/>
      <c r="AN42" s="132"/>
      <c r="AO42" s="132"/>
      <c r="AP42" s="132"/>
      <c r="AQ42" s="132"/>
      <c r="AR42" s="132"/>
      <c r="AS42" s="132"/>
      <c r="AT42" s="132"/>
      <c r="AU42" s="132"/>
      <c r="AY42" s="566"/>
      <c r="AZ42" s="566"/>
      <c r="BA42" s="566"/>
      <c r="BB42" s="566"/>
      <c r="BC42" s="132"/>
    </row>
    <row r="43" spans="18:55" ht="19.899999999999999" customHeight="1" x14ac:dyDescent="0.2">
      <c r="R43" s="132">
        <f>+R18-'[2]I-8'!F18</f>
        <v>0</v>
      </c>
      <c r="S43" s="132">
        <f>+S18-'[2]I-8'!G18</f>
        <v>0</v>
      </c>
      <c r="T43" s="132">
        <f>+T18-'[2]I-8'!H18</f>
        <v>0</v>
      </c>
      <c r="U43" s="132">
        <f>+U18-'[2]I-8'!I18</f>
        <v>0</v>
      </c>
      <c r="V43" s="132"/>
      <c r="W43" s="132"/>
      <c r="X43" s="132"/>
      <c r="Y43" s="132"/>
      <c r="Z43" s="132"/>
      <c r="AA43" s="132"/>
      <c r="AB43" s="132"/>
      <c r="AC43" s="132"/>
      <c r="AD43" s="132"/>
      <c r="AE43" s="132"/>
      <c r="AF43" s="132"/>
      <c r="AJ43" s="132"/>
      <c r="AK43" s="132"/>
      <c r="AL43" s="132"/>
      <c r="AM43" s="132"/>
      <c r="AN43" s="132"/>
      <c r="AO43" s="132"/>
      <c r="AP43" s="132"/>
      <c r="AQ43" s="132"/>
      <c r="AR43" s="132"/>
      <c r="AS43" s="132"/>
      <c r="AT43" s="132"/>
      <c r="AU43" s="132"/>
      <c r="AY43" s="566"/>
      <c r="AZ43" s="566"/>
      <c r="BA43" s="566"/>
      <c r="BB43" s="566"/>
      <c r="BC43" s="132"/>
    </row>
    <row r="44" spans="18:55" ht="19.899999999999999" customHeight="1" x14ac:dyDescent="0.2">
      <c r="R44" s="132">
        <f>+R19-'[2]I-8'!F19</f>
        <v>0</v>
      </c>
      <c r="S44" s="132">
        <f>+S19-'[2]I-8'!G19</f>
        <v>0</v>
      </c>
      <c r="T44" s="132">
        <f>+T19-'[2]I-8'!H19</f>
        <v>-1.9990111468359828E-6</v>
      </c>
      <c r="U44" s="132">
        <f>+U19-'[2]I-8'!I19</f>
        <v>0</v>
      </c>
      <c r="V44" s="132"/>
      <c r="W44" s="132"/>
      <c r="X44" s="132"/>
      <c r="Y44" s="132"/>
      <c r="Z44" s="132"/>
      <c r="AA44" s="132"/>
      <c r="AB44" s="132"/>
      <c r="AC44" s="132"/>
      <c r="AD44" s="132"/>
      <c r="AE44" s="132"/>
      <c r="AF44" s="132"/>
      <c r="AJ44" s="132"/>
      <c r="AK44" s="132"/>
      <c r="AL44" s="132"/>
      <c r="AM44" s="132"/>
      <c r="AN44" s="132"/>
      <c r="AO44" s="132"/>
      <c r="AP44" s="132"/>
      <c r="AQ44" s="132"/>
      <c r="AR44" s="132"/>
      <c r="AS44" s="132"/>
      <c r="AT44" s="132"/>
      <c r="AU44" s="132"/>
      <c r="AY44" s="566"/>
      <c r="AZ44" s="566"/>
      <c r="BA44" s="566"/>
      <c r="BB44" s="566"/>
      <c r="BC44" s="132"/>
    </row>
    <row r="45" spans="18:55" ht="19.899999999999999" customHeight="1" x14ac:dyDescent="0.2">
      <c r="R45" s="132">
        <f>+R20-'[2]I-8'!F20</f>
        <v>0</v>
      </c>
      <c r="S45" s="132">
        <f>+S20-'[2]I-8'!G20</f>
        <v>0</v>
      </c>
      <c r="T45" s="132">
        <f>+T20-'[2]I-8'!H20</f>
        <v>0</v>
      </c>
      <c r="U45" s="132">
        <f>+U20-'[2]I-8'!I20</f>
        <v>0</v>
      </c>
      <c r="V45" s="132"/>
      <c r="W45" s="132"/>
      <c r="X45" s="132"/>
      <c r="Y45" s="132"/>
      <c r="Z45" s="132"/>
      <c r="AA45" s="132"/>
      <c r="AB45" s="132"/>
      <c r="AC45" s="132"/>
      <c r="AD45" s="132"/>
      <c r="AE45" s="132"/>
      <c r="AF45" s="132"/>
      <c r="AJ45" s="132"/>
      <c r="AK45" s="132"/>
      <c r="AL45" s="132"/>
      <c r="AM45" s="132"/>
      <c r="AN45" s="132"/>
      <c r="AO45" s="132"/>
      <c r="AP45" s="132"/>
      <c r="AQ45" s="132"/>
      <c r="AR45" s="132"/>
      <c r="AS45" s="132"/>
      <c r="AT45" s="132"/>
      <c r="AU45" s="132"/>
      <c r="AY45" s="132"/>
      <c r="AZ45" s="566"/>
      <c r="BA45" s="566"/>
      <c r="BB45" s="566"/>
      <c r="BC45" s="132"/>
    </row>
    <row r="46" spans="18:55" ht="19.899999999999999" customHeight="1" x14ac:dyDescent="0.2">
      <c r="R46" s="132">
        <f>+R21-'[2]I-8'!F21</f>
        <v>-4634.5197517686465</v>
      </c>
      <c r="S46" s="132">
        <f>+S21-'[2]I-8'!G21</f>
        <v>-7807.1332134572694</v>
      </c>
      <c r="T46" s="132">
        <f>+T21-'[2]I-8'!H21</f>
        <v>-10952.851388862466</v>
      </c>
      <c r="U46" s="132">
        <f>+U21-'[2]I-8'!I21</f>
        <v>-4870.1080471335808</v>
      </c>
      <c r="V46" s="132"/>
      <c r="W46" s="132"/>
      <c r="X46" s="132"/>
      <c r="Y46" s="132"/>
      <c r="Z46" s="132"/>
      <c r="AA46" s="132"/>
      <c r="AB46" s="132"/>
      <c r="AC46" s="132"/>
      <c r="AD46" s="132"/>
      <c r="AE46" s="132"/>
      <c r="AF46" s="132"/>
      <c r="AJ46" s="132"/>
      <c r="AK46" s="132"/>
      <c r="AL46" s="132"/>
      <c r="AM46" s="132"/>
      <c r="AN46" s="132"/>
      <c r="AO46" s="132"/>
      <c r="AP46" s="132"/>
      <c r="AQ46" s="132"/>
      <c r="AR46" s="132"/>
      <c r="AS46" s="132"/>
      <c r="AT46" s="132"/>
      <c r="AU46" s="132"/>
      <c r="AY46" s="132"/>
      <c r="AZ46" s="566"/>
      <c r="BA46" s="132"/>
      <c r="BB46" s="132"/>
      <c r="BC46" s="132"/>
    </row>
    <row r="47" spans="18:55" ht="19.899999999999999" customHeight="1" x14ac:dyDescent="0.2">
      <c r="R47" s="132">
        <f>+R22-'[2]I-8'!F22</f>
        <v>0</v>
      </c>
      <c r="S47" s="132">
        <f>+S22-'[2]I-8'!G22</f>
        <v>0</v>
      </c>
      <c r="T47" s="132">
        <f>+T22-'[2]I-8'!H22</f>
        <v>0</v>
      </c>
      <c r="U47" s="132">
        <f>+U22-'[2]I-8'!I22</f>
        <v>0</v>
      </c>
      <c r="V47" s="132"/>
      <c r="W47" s="132"/>
      <c r="X47" s="132"/>
      <c r="Y47" s="132"/>
      <c r="Z47" s="132"/>
      <c r="AA47" s="132"/>
      <c r="AB47" s="132"/>
      <c r="AC47" s="132"/>
      <c r="AD47" s="132"/>
      <c r="AE47" s="132"/>
      <c r="AF47" s="132"/>
      <c r="AJ47" s="132"/>
      <c r="AK47" s="132"/>
      <c r="AL47" s="132"/>
      <c r="AM47" s="132"/>
      <c r="AN47" s="132"/>
      <c r="AO47" s="132"/>
      <c r="AP47" s="132"/>
      <c r="AQ47" s="132"/>
      <c r="AR47" s="132"/>
      <c r="AS47" s="132"/>
      <c r="AT47" s="132"/>
      <c r="AU47" s="132"/>
      <c r="AY47" s="132"/>
      <c r="AZ47" s="566"/>
      <c r="BA47" s="132"/>
      <c r="BB47" s="132"/>
      <c r="BC47" s="132"/>
    </row>
    <row r="48" spans="18:55" ht="19.899999999999999" customHeight="1" x14ac:dyDescent="0.2">
      <c r="R48" s="132">
        <f>+R23-'[2]I-8'!F23</f>
        <v>0</v>
      </c>
      <c r="S48" s="132">
        <f>+S23-'[2]I-8'!G23</f>
        <v>0</v>
      </c>
      <c r="T48" s="132">
        <f>+T23-'[2]I-8'!H23</f>
        <v>0</v>
      </c>
      <c r="U48" s="132">
        <f>+U23-'[2]I-8'!I23</f>
        <v>0</v>
      </c>
      <c r="V48" s="132"/>
      <c r="W48" s="132"/>
      <c r="X48" s="132"/>
      <c r="Y48" s="132"/>
      <c r="Z48" s="132"/>
      <c r="AA48" s="132"/>
      <c r="AB48" s="132"/>
      <c r="AC48" s="132"/>
      <c r="AD48" s="132"/>
      <c r="AE48" s="132"/>
      <c r="AF48" s="132"/>
      <c r="AJ48" s="132"/>
      <c r="AK48" s="132"/>
      <c r="AL48" s="132"/>
      <c r="AM48" s="132"/>
      <c r="AN48" s="132"/>
      <c r="AO48" s="132"/>
      <c r="AP48" s="132"/>
      <c r="AQ48" s="132"/>
      <c r="AR48" s="132"/>
      <c r="AS48" s="132"/>
      <c r="AT48" s="132"/>
      <c r="AU48" s="132"/>
      <c r="AY48" s="132"/>
      <c r="AZ48" s="566"/>
      <c r="BA48" s="132"/>
      <c r="BB48" s="132"/>
      <c r="BC48" s="132"/>
    </row>
    <row r="49" spans="18:55" ht="19.899999999999999" customHeight="1" x14ac:dyDescent="0.2">
      <c r="R49" s="132">
        <f>+R24-'[2]I-8'!F24</f>
        <v>0</v>
      </c>
      <c r="S49" s="132">
        <f>+S24-'[2]I-8'!G24</f>
        <v>0</v>
      </c>
      <c r="T49" s="132">
        <f>+T24-'[2]I-8'!H24</f>
        <v>0</v>
      </c>
      <c r="U49" s="132">
        <f>+U24-'[2]I-8'!I24</f>
        <v>0</v>
      </c>
      <c r="V49" s="132"/>
      <c r="W49" s="132"/>
      <c r="X49" s="132"/>
      <c r="Y49" s="132"/>
      <c r="Z49" s="132"/>
      <c r="AA49" s="132"/>
      <c r="AB49" s="132"/>
      <c r="AC49" s="132"/>
      <c r="AD49" s="132"/>
      <c r="AE49" s="132"/>
      <c r="AF49" s="132"/>
      <c r="AJ49" s="132"/>
      <c r="AK49" s="132"/>
      <c r="AL49" s="132"/>
      <c r="AM49" s="132"/>
      <c r="AN49" s="132"/>
      <c r="AO49" s="132"/>
      <c r="AP49" s="132"/>
      <c r="AQ49" s="132"/>
      <c r="AR49" s="132"/>
      <c r="AS49" s="132"/>
      <c r="AT49" s="132"/>
      <c r="AU49" s="132"/>
      <c r="AY49" s="132"/>
      <c r="AZ49" s="566"/>
      <c r="BA49" s="132"/>
      <c r="BB49" s="132"/>
      <c r="BC49" s="132"/>
    </row>
    <row r="50" spans="18:55" ht="19.899999999999999" customHeight="1" x14ac:dyDescent="0.2">
      <c r="R50" s="132">
        <f>+R25-'[2]I-8'!F25</f>
        <v>0</v>
      </c>
      <c r="S50" s="132">
        <f>+S25-'[2]I-8'!G25</f>
        <v>0</v>
      </c>
      <c r="T50" s="132">
        <f>+T25-'[2]I-8'!H25</f>
        <v>0</v>
      </c>
      <c r="U50" s="132">
        <f>+U25-'[2]I-8'!I25</f>
        <v>0</v>
      </c>
      <c r="V50" s="132"/>
      <c r="W50" s="132"/>
      <c r="X50" s="132"/>
      <c r="Y50" s="132"/>
      <c r="Z50" s="132"/>
      <c r="AA50" s="132"/>
      <c r="AB50" s="132"/>
      <c r="AC50" s="132"/>
      <c r="AD50" s="132"/>
      <c r="AE50" s="132"/>
      <c r="AF50" s="132"/>
      <c r="AJ50" s="132"/>
      <c r="AK50" s="132"/>
      <c r="AL50" s="132"/>
      <c r="AM50" s="132"/>
      <c r="AN50" s="132"/>
      <c r="AO50" s="132"/>
      <c r="AP50" s="132"/>
      <c r="AQ50" s="132"/>
      <c r="AR50" s="132"/>
      <c r="AS50" s="132"/>
      <c r="AT50" s="132"/>
      <c r="AU50" s="132"/>
      <c r="AY50" s="132"/>
      <c r="AZ50" s="566"/>
      <c r="BA50" s="132"/>
      <c r="BB50" s="132"/>
      <c r="BC50" s="132"/>
    </row>
    <row r="51" spans="18:55" ht="19.899999999999999" customHeight="1" x14ac:dyDescent="0.2">
      <c r="R51" s="132">
        <f>+R26-'[2]I-8'!F26</f>
        <v>0</v>
      </c>
      <c r="S51" s="132">
        <f>+S26-'[2]I-8'!G26</f>
        <v>0</v>
      </c>
      <c r="T51" s="132">
        <f>+T26-'[2]I-8'!H26</f>
        <v>3.3824676393123809E-10</v>
      </c>
      <c r="U51" s="132">
        <f>+U26-'[2]I-8'!I26</f>
        <v>0</v>
      </c>
      <c r="V51" s="132"/>
      <c r="W51" s="132"/>
      <c r="X51" s="132"/>
      <c r="Y51" s="132"/>
      <c r="Z51" s="132"/>
      <c r="AA51" s="132"/>
      <c r="AB51" s="132"/>
      <c r="AC51" s="132"/>
      <c r="AD51" s="132"/>
      <c r="AE51" s="132"/>
      <c r="AF51" s="132"/>
      <c r="AJ51" s="132"/>
      <c r="AK51" s="132"/>
      <c r="AL51" s="132"/>
      <c r="AM51" s="132"/>
      <c r="AN51" s="132"/>
      <c r="AO51" s="132"/>
      <c r="AP51" s="132"/>
      <c r="AQ51" s="132"/>
      <c r="AR51" s="132"/>
      <c r="AS51" s="132"/>
      <c r="AT51" s="132"/>
      <c r="AU51" s="132"/>
      <c r="AY51" s="132"/>
      <c r="AZ51" s="566"/>
      <c r="BA51" s="132"/>
      <c r="BB51" s="132"/>
      <c r="BC51" s="132"/>
    </row>
    <row r="52" spans="18:55" ht="19.899999999999999" customHeight="1" x14ac:dyDescent="0.2">
      <c r="R52" s="132"/>
      <c r="AY52" s="132"/>
      <c r="AZ52" s="566"/>
      <c r="BA52" s="132"/>
      <c r="BB52" s="132"/>
      <c r="BC52" s="132"/>
    </row>
    <row r="53" spans="18:55" ht="19.899999999999999" customHeight="1" x14ac:dyDescent="0.2">
      <c r="AY53" s="132"/>
      <c r="AZ53" s="566"/>
      <c r="BA53" s="132"/>
      <c r="BB53" s="132"/>
      <c r="BC53" s="132"/>
    </row>
    <row r="54" spans="18:55" ht="19.899999999999999" customHeight="1" x14ac:dyDescent="0.2">
      <c r="AY54" s="132"/>
      <c r="AZ54" s="132"/>
      <c r="BA54" s="132"/>
      <c r="BB54" s="132"/>
      <c r="BC54" s="132"/>
    </row>
    <row r="55" spans="18:55" ht="19.899999999999999" customHeight="1" x14ac:dyDescent="0.2">
      <c r="AY55" s="132"/>
      <c r="AZ55" s="132"/>
      <c r="BA55" s="132"/>
      <c r="BB55" s="132"/>
      <c r="BC55" s="132"/>
    </row>
    <row r="56" spans="18:55" ht="19.899999999999999" customHeight="1" x14ac:dyDescent="0.2">
      <c r="AY56" s="132"/>
      <c r="AZ56" s="132"/>
      <c r="BA56" s="132"/>
      <c r="BB56" s="132"/>
      <c r="BC56" s="132"/>
    </row>
    <row r="57" spans="18:55" ht="19.899999999999999" customHeight="1" x14ac:dyDescent="0.2">
      <c r="AY57" s="132"/>
      <c r="AZ57" s="132"/>
      <c r="BA57" s="132"/>
      <c r="BB57" s="132"/>
      <c r="BC57" s="132"/>
    </row>
    <row r="58" spans="18:55" ht="19.899999999999999" customHeight="1" x14ac:dyDescent="0.2">
      <c r="AZ58" s="132"/>
      <c r="BA58" s="132"/>
      <c r="BB58" s="132"/>
      <c r="BC58" s="132"/>
    </row>
    <row r="59" spans="18:55" ht="19.899999999999999" customHeight="1" x14ac:dyDescent="0.2">
      <c r="AY59" s="132"/>
      <c r="AZ59" s="132"/>
      <c r="BA59" s="132"/>
      <c r="BB59" s="132"/>
      <c r="BC59" s="132"/>
    </row>
    <row r="60" spans="18:55" ht="19.899999999999999" customHeight="1" x14ac:dyDescent="0.2">
      <c r="AY60" s="132"/>
      <c r="AZ60" s="132"/>
      <c r="BA60" s="132"/>
      <c r="BB60" s="132"/>
      <c r="BC60" s="132"/>
    </row>
    <row r="61" spans="18:55" ht="19.899999999999999" customHeight="1" x14ac:dyDescent="0.2">
      <c r="AY61" s="132"/>
      <c r="AZ61" s="132"/>
      <c r="BA61" s="132"/>
      <c r="BB61" s="132"/>
      <c r="BC61" s="132"/>
    </row>
    <row r="62" spans="18:55" ht="19.899999999999999" customHeight="1" x14ac:dyDescent="0.2">
      <c r="AY62" s="132"/>
      <c r="AZ62" s="132"/>
      <c r="BA62" s="132"/>
      <c r="BB62" s="132"/>
      <c r="BC62" s="132"/>
    </row>
    <row r="63" spans="18:55" ht="19.899999999999999" customHeight="1" x14ac:dyDescent="0.2">
      <c r="AY63" s="132"/>
      <c r="AZ63" s="132"/>
      <c r="BA63" s="132"/>
      <c r="BB63" s="132"/>
      <c r="BC63" s="132"/>
    </row>
    <row r="64" spans="18:55" ht="19.899999999999999" customHeight="1" x14ac:dyDescent="0.2">
      <c r="AY64" s="132"/>
      <c r="AZ64" s="132"/>
      <c r="BA64" s="132"/>
      <c r="BB64" s="132"/>
      <c r="BC64" s="132"/>
    </row>
    <row r="65" spans="51:55" ht="19.899999999999999" customHeight="1" x14ac:dyDescent="0.2">
      <c r="AY65" s="132"/>
      <c r="AZ65" s="132"/>
      <c r="BA65" s="132"/>
      <c r="BB65" s="132"/>
      <c r="BC65" s="132"/>
    </row>
    <row r="66" spans="51:55" ht="19.899999999999999" customHeight="1" x14ac:dyDescent="0.2">
      <c r="AY66" s="132"/>
      <c r="AZ66" s="132"/>
      <c r="BA66" s="132"/>
      <c r="BB66" s="132"/>
      <c r="BC66" s="132"/>
    </row>
    <row r="67" spans="51:55" ht="19.899999999999999" customHeight="1" x14ac:dyDescent="0.2">
      <c r="AY67" s="132"/>
      <c r="AZ67" s="132"/>
      <c r="BA67" s="132"/>
      <c r="BB67" s="132"/>
      <c r="BC67" s="132"/>
    </row>
    <row r="68" spans="51:55" ht="19.899999999999999" customHeight="1" x14ac:dyDescent="0.2">
      <c r="AY68" s="132"/>
      <c r="AZ68" s="132"/>
      <c r="BA68" s="132"/>
      <c r="BB68" s="132"/>
      <c r="BC68" s="132"/>
    </row>
    <row r="69" spans="51:55" ht="19.899999999999999" customHeight="1" x14ac:dyDescent="0.2"/>
    <row r="70" spans="51:55" ht="19.899999999999999" customHeight="1" x14ac:dyDescent="0.2"/>
    <row r="71" spans="51:55" ht="19.899999999999999" customHeight="1" x14ac:dyDescent="0.2"/>
    <row r="72" spans="51:55" ht="19.899999999999999" customHeight="1" x14ac:dyDescent="0.2"/>
    <row r="73" spans="51:55" ht="19.899999999999999" customHeight="1" x14ac:dyDescent="0.2"/>
    <row r="74" spans="51:55" ht="19.899999999999999" customHeight="1" x14ac:dyDescent="0.2"/>
    <row r="75" spans="51:55" ht="19.899999999999999" customHeight="1" x14ac:dyDescent="0.2"/>
    <row r="76" spans="51:55" ht="19.899999999999999" customHeight="1" x14ac:dyDescent="0.2"/>
    <row r="77" spans="51:55" ht="19.899999999999999" customHeight="1" x14ac:dyDescent="0.2"/>
    <row r="78" spans="51:55" ht="19.899999999999999" customHeight="1" x14ac:dyDescent="0.2"/>
    <row r="79" spans="51:55" ht="19.899999999999999" customHeight="1" x14ac:dyDescent="0.2"/>
    <row r="80" spans="51:55"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mergeCells count="30">
    <mergeCell ref="X6:X7"/>
    <mergeCell ref="B4:E4"/>
    <mergeCell ref="P6:P7"/>
    <mergeCell ref="B6:E7"/>
    <mergeCell ref="L6:L7"/>
    <mergeCell ref="M6:M7"/>
    <mergeCell ref="F6:F7"/>
    <mergeCell ref="G6:G7"/>
    <mergeCell ref="H6:H7"/>
    <mergeCell ref="I6:I7"/>
    <mergeCell ref="J6:J7"/>
    <mergeCell ref="O6:O7"/>
    <mergeCell ref="K6:K7"/>
    <mergeCell ref="N6:N7"/>
    <mergeCell ref="AE6:AE7"/>
    <mergeCell ref="AH6:AW6"/>
    <mergeCell ref="Q6:Q7"/>
    <mergeCell ref="R6:R7"/>
    <mergeCell ref="AD6:AD7"/>
    <mergeCell ref="T6:T7"/>
    <mergeCell ref="S6:S7"/>
    <mergeCell ref="AB6:AB7"/>
    <mergeCell ref="AA6:AA7"/>
    <mergeCell ref="AC6:AC7"/>
    <mergeCell ref="AF6:AF7"/>
    <mergeCell ref="Y6:Y7"/>
    <mergeCell ref="Z6:Z7"/>
    <mergeCell ref="W6:W7"/>
    <mergeCell ref="U6:U7"/>
    <mergeCell ref="V6:V7"/>
  </mergeCells>
  <printOptions verticalCentered="1"/>
  <pageMargins left="0.25" right="0.25" top="0" bottom="0" header="0" footer="0"/>
  <pageSetup paperSize="120" scale="6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6"/>
  <sheetViews>
    <sheetView zoomScale="80" zoomScaleNormal="80" zoomScaleSheetLayoutView="75" workbookViewId="0">
      <selection sqref="A1:A1048576"/>
    </sheetView>
  </sheetViews>
  <sheetFormatPr baseColWidth="10" defaultRowHeight="15" x14ac:dyDescent="0.2"/>
  <cols>
    <col min="1" max="1" width="3.7109375" style="115" customWidth="1"/>
    <col min="2" max="2" width="14.85546875" style="114" customWidth="1"/>
    <col min="3" max="3" width="6.28515625" style="114" customWidth="1"/>
    <col min="4" max="4" width="44.140625" style="115" customWidth="1"/>
    <col min="5" max="5" width="62.85546875" style="115" customWidth="1"/>
    <col min="6" max="30" width="17.28515625" style="115" customWidth="1"/>
    <col min="31" max="31" width="18" style="115" customWidth="1"/>
    <col min="32" max="32" width="17.85546875" style="115" bestFit="1" customWidth="1"/>
    <col min="33" max="35" width="18" style="115" bestFit="1" customWidth="1"/>
    <col min="36" max="37" width="17.85546875" style="115" bestFit="1" customWidth="1"/>
    <col min="38" max="16384" width="11.42578125" style="115"/>
  </cols>
  <sheetData>
    <row r="1" spans="1:50" s="123" customFormat="1" ht="18" customHeight="1" x14ac:dyDescent="0.2">
      <c r="B1" s="386"/>
      <c r="C1" s="386"/>
      <c r="L1" s="404"/>
      <c r="M1" s="404"/>
      <c r="N1" s="404"/>
      <c r="O1" s="404"/>
      <c r="P1" s="404"/>
      <c r="Q1" s="404"/>
      <c r="R1" s="404"/>
      <c r="S1" s="404"/>
      <c r="T1" s="404"/>
      <c r="U1" s="404"/>
    </row>
    <row r="2" spans="1:50" s="123" customFormat="1" ht="18" customHeight="1" x14ac:dyDescent="0.2">
      <c r="B2" s="400" t="s">
        <v>312</v>
      </c>
      <c r="C2" s="218"/>
      <c r="D2" s="218"/>
      <c r="E2" s="218"/>
      <c r="F2" s="218"/>
      <c r="G2" s="218"/>
      <c r="H2" s="218"/>
      <c r="I2" s="218"/>
      <c r="J2" s="218"/>
      <c r="K2" s="218"/>
      <c r="L2" s="223"/>
      <c r="M2" s="223"/>
      <c r="N2" s="223"/>
      <c r="O2" s="223"/>
      <c r="P2" s="223"/>
      <c r="Q2" s="223"/>
      <c r="R2" s="223"/>
      <c r="S2" s="223"/>
      <c r="T2" s="223"/>
      <c r="U2" s="405"/>
    </row>
    <row r="3" spans="1:50" s="123" customFormat="1" ht="18" customHeight="1" x14ac:dyDescent="0.2">
      <c r="A3" s="400"/>
      <c r="B3" s="219" t="s">
        <v>313</v>
      </c>
      <c r="C3" s="220"/>
      <c r="D3" s="220"/>
      <c r="E3" s="220"/>
      <c r="F3" s="220"/>
      <c r="G3" s="220"/>
      <c r="H3" s="220"/>
      <c r="I3" s="220"/>
      <c r="J3" s="220"/>
      <c r="K3" s="220"/>
      <c r="M3" s="65"/>
    </row>
    <row r="4" spans="1:50" s="123" customFormat="1" ht="18" customHeight="1" x14ac:dyDescent="0.2">
      <c r="A4" s="400"/>
      <c r="B4" s="47" t="s">
        <v>709</v>
      </c>
      <c r="C4" s="48"/>
      <c r="D4" s="48"/>
      <c r="E4" s="48"/>
      <c r="F4" s="48"/>
      <c r="G4" s="48"/>
      <c r="H4" s="48"/>
      <c r="I4" s="48"/>
      <c r="J4" s="48"/>
      <c r="K4" s="48"/>
      <c r="M4" s="386"/>
    </row>
    <row r="5" spans="1:50" ht="18" customHeight="1" thickBot="1" x14ac:dyDescent="0.25">
      <c r="B5" s="42"/>
      <c r="C5" s="42"/>
      <c r="D5" s="44"/>
      <c r="E5" s="44"/>
      <c r="F5" s="44"/>
      <c r="G5" s="44"/>
      <c r="H5" s="44"/>
      <c r="I5" s="44"/>
      <c r="J5" s="44"/>
      <c r="K5" s="44"/>
      <c r="M5" s="42"/>
      <c r="V5" s="44"/>
    </row>
    <row r="6" spans="1:50" ht="30" customHeight="1" thickBot="1" x14ac:dyDescent="0.25">
      <c r="A6" s="136"/>
      <c r="B6" s="109" t="s">
        <v>258</v>
      </c>
      <c r="C6" s="109"/>
      <c r="D6" s="147"/>
      <c r="E6" s="147"/>
      <c r="F6" s="394">
        <v>1994</v>
      </c>
      <c r="G6" s="394">
        <v>1995</v>
      </c>
      <c r="H6" s="394">
        <v>1996</v>
      </c>
      <c r="I6" s="394">
        <v>1997</v>
      </c>
      <c r="J6" s="394">
        <v>1998</v>
      </c>
      <c r="K6" s="394">
        <v>1999</v>
      </c>
      <c r="L6" s="394">
        <v>2000</v>
      </c>
      <c r="M6" s="394">
        <v>2001</v>
      </c>
      <c r="N6" s="394">
        <v>2002</v>
      </c>
      <c r="O6" s="394">
        <v>2003</v>
      </c>
      <c r="P6" s="394">
        <v>2004</v>
      </c>
      <c r="Q6" s="394">
        <v>2005</v>
      </c>
      <c r="R6" s="394">
        <v>2006</v>
      </c>
      <c r="S6" s="394">
        <v>2007</v>
      </c>
      <c r="T6" s="395">
        <v>2008</v>
      </c>
      <c r="U6" s="395">
        <v>2009</v>
      </c>
      <c r="V6" s="395">
        <v>2010</v>
      </c>
      <c r="W6" s="395">
        <v>2011</v>
      </c>
      <c r="X6" s="395">
        <v>2012</v>
      </c>
      <c r="Y6" s="395">
        <v>2013</v>
      </c>
      <c r="Z6" s="395">
        <v>2014</v>
      </c>
      <c r="AA6" s="395">
        <v>2015</v>
      </c>
      <c r="AB6" s="395">
        <v>2016</v>
      </c>
      <c r="AC6" s="395">
        <v>2017</v>
      </c>
      <c r="AD6" s="395" t="s">
        <v>716</v>
      </c>
      <c r="AE6" s="395" t="s">
        <v>747</v>
      </c>
      <c r="AF6" s="395" t="s">
        <v>775</v>
      </c>
    </row>
    <row r="7" spans="1:50" ht="19.899999999999999" customHeight="1" x14ac:dyDescent="0.2">
      <c r="A7" s="138"/>
      <c r="B7" s="73"/>
      <c r="C7" s="73"/>
      <c r="D7" s="73"/>
      <c r="E7" s="73"/>
      <c r="F7" s="73"/>
      <c r="G7" s="73"/>
      <c r="H7" s="73"/>
      <c r="I7" s="73"/>
      <c r="J7" s="73"/>
      <c r="K7" s="73"/>
      <c r="L7" s="123"/>
      <c r="M7" s="123"/>
      <c r="N7" s="123"/>
      <c r="O7" s="123"/>
      <c r="P7" s="123"/>
      <c r="Q7" s="123"/>
      <c r="R7" s="123"/>
      <c r="S7" s="123"/>
      <c r="T7" s="123"/>
      <c r="U7" s="123"/>
    </row>
    <row r="8" spans="1:50" s="118" customFormat="1" ht="19.899999999999999" customHeight="1" x14ac:dyDescent="0.2">
      <c r="A8" s="65"/>
      <c r="B8" s="50" t="s">
        <v>660</v>
      </c>
      <c r="C8" s="50"/>
      <c r="D8" s="389"/>
      <c r="E8" s="389"/>
      <c r="F8" s="66">
        <v>20008.374001335731</v>
      </c>
      <c r="G8" s="66">
        <v>21191.250647401266</v>
      </c>
      <c r="H8" s="66">
        <v>22535.680426476218</v>
      </c>
      <c r="I8" s="66">
        <v>23429.592218663427</v>
      </c>
      <c r="J8" s="66">
        <v>24299.224040699293</v>
      </c>
      <c r="K8" s="66">
        <v>26008.910287521474</v>
      </c>
      <c r="L8" s="66">
        <v>27075.689191602003</v>
      </c>
      <c r="M8" s="66">
        <v>27877.357978989985</v>
      </c>
      <c r="N8" s="66">
        <v>28087.536234739877</v>
      </c>
      <c r="O8" s="66">
        <v>28795.548008382037</v>
      </c>
      <c r="P8" s="66">
        <v>30325.216612217606</v>
      </c>
      <c r="Q8" s="66">
        <v>31623.863180656837</v>
      </c>
      <c r="R8" s="380">
        <v>118837.71020810198</v>
      </c>
      <c r="S8" s="380">
        <v>124870.33068439434</v>
      </c>
      <c r="T8" s="380">
        <v>129160.52175603405</v>
      </c>
      <c r="U8" s="380">
        <v>124907.69831156118</v>
      </c>
      <c r="V8" s="380">
        <v>130416.25156796054</v>
      </c>
      <c r="W8" s="380">
        <v>138654.20541402645</v>
      </c>
      <c r="X8" s="380">
        <v>147661.4045302294</v>
      </c>
      <c r="Y8" s="380">
        <v>154936.82089410935</v>
      </c>
      <c r="Z8" s="380">
        <v>162351.26072957725</v>
      </c>
      <c r="AA8" s="380">
        <v>170131.56775119572</v>
      </c>
      <c r="AB8" s="380">
        <v>177894.9219194352</v>
      </c>
      <c r="AC8" s="380">
        <v>186133.60498145618</v>
      </c>
      <c r="AD8" s="380">
        <v>179873.26799494549</v>
      </c>
      <c r="AE8" s="380">
        <v>173264.2538634057</v>
      </c>
      <c r="AF8" s="380">
        <v>169838.16789894368</v>
      </c>
      <c r="AG8" s="563"/>
      <c r="AH8" s="563"/>
      <c r="AI8" s="563"/>
      <c r="AJ8" s="563"/>
      <c r="AK8" s="563"/>
      <c r="AL8" s="563"/>
      <c r="AM8" s="563"/>
      <c r="AN8" s="563"/>
      <c r="AO8" s="563"/>
      <c r="AP8" s="563"/>
      <c r="AQ8" s="563"/>
      <c r="AR8" s="563"/>
      <c r="AS8" s="563"/>
      <c r="AT8" s="563"/>
      <c r="AU8" s="563"/>
      <c r="AV8" s="563"/>
      <c r="AW8" s="563"/>
      <c r="AX8" s="148"/>
    </row>
    <row r="9" spans="1:50" ht="19.899999999999999" customHeight="1" x14ac:dyDescent="0.2">
      <c r="A9" s="59"/>
      <c r="B9" s="386" t="s">
        <v>732</v>
      </c>
      <c r="C9" s="387" t="s">
        <v>733</v>
      </c>
      <c r="F9" s="68">
        <v>-3174.5401880787254</v>
      </c>
      <c r="G9" s="68">
        <v>-2380.6227804324035</v>
      </c>
      <c r="H9" s="68">
        <v>-2063.112412726935</v>
      </c>
      <c r="I9" s="68">
        <v>-1710.2544403314312</v>
      </c>
      <c r="J9" s="68">
        <v>-1229.5276096701864</v>
      </c>
      <c r="K9" s="68">
        <v>-1326.054014995226</v>
      </c>
      <c r="L9" s="68">
        <v>-1348.1100827384964</v>
      </c>
      <c r="M9" s="68">
        <v>-1611.8194522084523</v>
      </c>
      <c r="N9" s="68">
        <v>-1335.4968830813195</v>
      </c>
      <c r="O9" s="68">
        <v>-1322.9704278477882</v>
      </c>
      <c r="P9" s="68">
        <v>-1234.8369740903302</v>
      </c>
      <c r="Q9" s="68">
        <v>-941.67620935137052</v>
      </c>
      <c r="R9" s="381">
        <v>-4558.8502591729039</v>
      </c>
      <c r="S9" s="381">
        <v>-3164.0074887008609</v>
      </c>
      <c r="T9" s="381">
        <v>-3489.6103997154783</v>
      </c>
      <c r="U9" s="381">
        <v>-4236.4242475956989</v>
      </c>
      <c r="V9" s="381">
        <v>-3925.113277830475</v>
      </c>
      <c r="W9" s="381">
        <v>-3975.5250892683075</v>
      </c>
      <c r="X9" s="381">
        <v>-5992.4765329904731</v>
      </c>
      <c r="Y9" s="381">
        <v>-7776.4904278157119</v>
      </c>
      <c r="Z9" s="381">
        <v>-6598.8431555696379</v>
      </c>
      <c r="AA9" s="381">
        <v>-7575.5709651685256</v>
      </c>
      <c r="AB9" s="381">
        <v>-9609.5086583727189</v>
      </c>
      <c r="AC9" s="381">
        <v>-4997.1971972144293</v>
      </c>
      <c r="AD9" s="381">
        <v>-8632.5394709715529</v>
      </c>
      <c r="AE9" s="381">
        <v>-7989.6395958517296</v>
      </c>
      <c r="AF9" s="381">
        <v>-6198.8455911590045</v>
      </c>
      <c r="AG9" s="563"/>
      <c r="AH9" s="563"/>
      <c r="AI9" s="563"/>
      <c r="AJ9" s="563"/>
      <c r="AK9" s="563"/>
      <c r="AL9" s="563"/>
      <c r="AM9" s="563"/>
      <c r="AN9" s="563"/>
      <c r="AO9" s="563"/>
      <c r="AP9" s="563"/>
      <c r="AQ9" s="563"/>
      <c r="AR9" s="563"/>
      <c r="AS9" s="563"/>
      <c r="AT9" s="563"/>
      <c r="AU9" s="563"/>
      <c r="AV9" s="563"/>
      <c r="AW9" s="563"/>
      <c r="AX9" s="126"/>
    </row>
    <row r="10" spans="1:50" ht="19.899999999999999" customHeight="1" x14ac:dyDescent="0.25">
      <c r="A10" s="59"/>
      <c r="B10" s="73"/>
      <c r="C10" s="73"/>
      <c r="D10" s="73"/>
      <c r="E10" s="73"/>
      <c r="F10" s="73"/>
      <c r="G10" s="73"/>
      <c r="H10" s="73"/>
      <c r="I10" s="73"/>
      <c r="J10" s="73"/>
      <c r="K10" s="73"/>
      <c r="L10" s="68"/>
      <c r="M10" s="68"/>
      <c r="N10" s="68"/>
      <c r="O10" s="68"/>
      <c r="P10" s="68"/>
      <c r="Q10" s="68"/>
      <c r="R10" s="68"/>
      <c r="S10" s="68"/>
      <c r="T10" s="68"/>
      <c r="U10" s="68"/>
      <c r="V10" s="390"/>
      <c r="W10" s="390"/>
      <c r="X10" s="391"/>
      <c r="Y10" s="391"/>
      <c r="Z10" s="391"/>
      <c r="AA10" s="391"/>
      <c r="AB10" s="391"/>
      <c r="AC10" s="391"/>
      <c r="AD10" s="391"/>
      <c r="AE10" s="391"/>
      <c r="AF10" s="391"/>
      <c r="AG10" s="563"/>
      <c r="AH10" s="563"/>
      <c r="AI10" s="563"/>
      <c r="AJ10" s="563"/>
      <c r="AK10" s="563"/>
      <c r="AL10" s="563"/>
      <c r="AM10" s="563"/>
      <c r="AN10" s="563"/>
      <c r="AO10" s="563"/>
      <c r="AP10" s="563"/>
      <c r="AQ10" s="563"/>
      <c r="AR10" s="563"/>
      <c r="AS10" s="563"/>
      <c r="AT10" s="563"/>
      <c r="AU10" s="563"/>
      <c r="AV10" s="563"/>
      <c r="AW10" s="563"/>
      <c r="AX10" s="126"/>
    </row>
    <row r="11" spans="1:50" s="118" customFormat="1" ht="19.899999999999999" customHeight="1" x14ac:dyDescent="0.2">
      <c r="A11" s="65"/>
      <c r="B11" s="389" t="s">
        <v>734</v>
      </c>
      <c r="C11" s="389"/>
      <c r="D11" s="389"/>
      <c r="E11" s="389"/>
      <c r="F11" s="66">
        <v>16833.833813257006</v>
      </c>
      <c r="G11" s="66">
        <v>18810.627866968862</v>
      </c>
      <c r="H11" s="66">
        <v>20472.568013749282</v>
      </c>
      <c r="I11" s="66">
        <v>21719.337778331996</v>
      </c>
      <c r="J11" s="66">
        <v>23069.696431029108</v>
      </c>
      <c r="K11" s="66">
        <v>24682.856272526249</v>
      </c>
      <c r="L11" s="66">
        <v>25727.579108863505</v>
      </c>
      <c r="M11" s="66">
        <v>26265.538526781533</v>
      </c>
      <c r="N11" s="66">
        <v>26752.039351658557</v>
      </c>
      <c r="O11" s="66">
        <v>27472.577580534249</v>
      </c>
      <c r="P11" s="66">
        <v>29090.379638127277</v>
      </c>
      <c r="Q11" s="66">
        <v>30682.186971305466</v>
      </c>
      <c r="R11" s="380">
        <v>114278.85994892908</v>
      </c>
      <c r="S11" s="380">
        <v>121706.32319569348</v>
      </c>
      <c r="T11" s="380">
        <v>125670.91135631858</v>
      </c>
      <c r="U11" s="380">
        <v>120671.27406396548</v>
      </c>
      <c r="V11" s="380">
        <v>126491.13829013007</v>
      </c>
      <c r="W11" s="380">
        <v>134678.68032475814</v>
      </c>
      <c r="X11" s="380">
        <v>141668.92799723893</v>
      </c>
      <c r="Y11" s="380">
        <v>147160.33046629364</v>
      </c>
      <c r="Z11" s="380">
        <v>155752.41757400762</v>
      </c>
      <c r="AA11" s="380">
        <v>162555.99678602719</v>
      </c>
      <c r="AB11" s="380">
        <v>168285.41326106249</v>
      </c>
      <c r="AC11" s="380">
        <v>181136.40778424175</v>
      </c>
      <c r="AD11" s="380">
        <v>171240.72852397393</v>
      </c>
      <c r="AE11" s="380">
        <v>165274.61426755396</v>
      </c>
      <c r="AF11" s="380">
        <v>163639.32230778466</v>
      </c>
      <c r="AG11" s="563"/>
      <c r="AH11" s="563"/>
      <c r="AI11" s="563"/>
      <c r="AJ11" s="563"/>
      <c r="AK11" s="563"/>
      <c r="AL11" s="563"/>
      <c r="AM11" s="563"/>
      <c r="AN11" s="563"/>
      <c r="AO11" s="563"/>
      <c r="AP11" s="563"/>
      <c r="AQ11" s="563"/>
      <c r="AR11" s="563"/>
      <c r="AS11" s="563"/>
      <c r="AT11" s="563"/>
      <c r="AU11" s="563"/>
      <c r="AV11" s="563"/>
      <c r="AW11" s="563"/>
      <c r="AX11" s="148"/>
    </row>
    <row r="12" spans="1:50" s="118" customFormat="1" ht="19.899999999999999" customHeight="1" x14ac:dyDescent="0.2">
      <c r="A12" s="65"/>
      <c r="B12" s="386" t="s">
        <v>732</v>
      </c>
      <c r="C12" s="73" t="s">
        <v>315</v>
      </c>
      <c r="D12" s="389"/>
      <c r="E12" s="389"/>
      <c r="F12" s="66"/>
      <c r="G12" s="66"/>
      <c r="H12" s="66"/>
      <c r="I12" s="66"/>
      <c r="J12" s="66"/>
      <c r="K12" s="66"/>
      <c r="L12" s="66"/>
      <c r="M12" s="66"/>
      <c r="N12" s="66"/>
      <c r="O12" s="66"/>
      <c r="P12" s="66"/>
      <c r="Q12" s="66"/>
      <c r="R12" s="381">
        <v>33.848211271052605</v>
      </c>
      <c r="S12" s="381">
        <v>38.961403591389775</v>
      </c>
      <c r="T12" s="381">
        <v>37.739238332550826</v>
      </c>
      <c r="U12" s="381">
        <v>38.810145253918542</v>
      </c>
      <c r="V12" s="381">
        <v>53.825669743719772</v>
      </c>
      <c r="W12" s="381">
        <v>69.624805256611495</v>
      </c>
      <c r="X12" s="381">
        <v>17.258013643994897</v>
      </c>
      <c r="Y12" s="381">
        <v>65.139236278258124</v>
      </c>
      <c r="Z12" s="381">
        <v>63.988634247482182</v>
      </c>
      <c r="AA12" s="381">
        <v>23.066784825807325</v>
      </c>
      <c r="AB12" s="381">
        <v>88.934560637468394</v>
      </c>
      <c r="AC12" s="381">
        <v>99.239779648259599</v>
      </c>
      <c r="AD12" s="381">
        <v>77.297671486038439</v>
      </c>
      <c r="AE12" s="381">
        <v>74.552912872158032</v>
      </c>
      <c r="AF12" s="381">
        <v>74.615515245051611</v>
      </c>
      <c r="AG12" s="563"/>
      <c r="AH12" s="563"/>
      <c r="AI12" s="563"/>
      <c r="AJ12" s="563"/>
      <c r="AK12" s="563"/>
      <c r="AL12" s="563"/>
      <c r="AM12" s="563"/>
      <c r="AN12" s="563"/>
      <c r="AO12" s="563"/>
      <c r="AP12" s="563"/>
      <c r="AQ12" s="563"/>
      <c r="AR12" s="563"/>
      <c r="AS12" s="563"/>
      <c r="AT12" s="563"/>
      <c r="AU12" s="563"/>
      <c r="AV12" s="563"/>
      <c r="AW12" s="563"/>
      <c r="AX12" s="148"/>
    </row>
    <row r="13" spans="1:50" ht="19.899999999999999" customHeight="1" x14ac:dyDescent="0.2">
      <c r="A13" s="59"/>
      <c r="B13" s="386" t="s">
        <v>732</v>
      </c>
      <c r="C13" s="115" t="s">
        <v>735</v>
      </c>
      <c r="F13" s="68">
        <v>336.14360314260114</v>
      </c>
      <c r="G13" s="68">
        <v>994.40796960074874</v>
      </c>
      <c r="H13" s="68">
        <v>1084.8546044037662</v>
      </c>
      <c r="I13" s="68">
        <v>1741.4474019465843</v>
      </c>
      <c r="J13" s="68">
        <v>2434.5550769934175</v>
      </c>
      <c r="K13" s="68">
        <v>3392.8074663644807</v>
      </c>
      <c r="L13" s="68">
        <v>2884.2375397977685</v>
      </c>
      <c r="M13" s="68">
        <v>3405.1596627737426</v>
      </c>
      <c r="N13" s="68">
        <v>3798.4640811021759</v>
      </c>
      <c r="O13" s="68">
        <v>4509.3289256821154</v>
      </c>
      <c r="P13" s="68">
        <v>5294.7400979784861</v>
      </c>
      <c r="Q13" s="68">
        <v>5760.2563691881123</v>
      </c>
      <c r="R13" s="381">
        <v>18617.471902462075</v>
      </c>
      <c r="S13" s="381">
        <v>18936.579805489258</v>
      </c>
      <c r="T13" s="381">
        <v>17516.843629201892</v>
      </c>
      <c r="U13" s="381">
        <v>17392.546838719485</v>
      </c>
      <c r="V13" s="381">
        <v>17926.62778705559</v>
      </c>
      <c r="W13" s="381">
        <v>18564.719135839528</v>
      </c>
      <c r="X13" s="381">
        <v>19087.903412946456</v>
      </c>
      <c r="Y13" s="381">
        <v>19541.152300273312</v>
      </c>
      <c r="Z13" s="381">
        <v>20595.958027590099</v>
      </c>
      <c r="AA13" s="381">
        <v>21771.517114455495</v>
      </c>
      <c r="AB13" s="381">
        <v>23463.141049991584</v>
      </c>
      <c r="AC13" s="381">
        <v>22836.09416789149</v>
      </c>
      <c r="AD13" s="381">
        <v>23186.905396404891</v>
      </c>
      <c r="AE13" s="381">
        <v>24553.544432031751</v>
      </c>
      <c r="AF13" s="381">
        <v>26823.97826943206</v>
      </c>
      <c r="AG13" s="563"/>
      <c r="AH13" s="563"/>
      <c r="AI13" s="563"/>
      <c r="AJ13" s="563"/>
      <c r="AK13" s="563"/>
      <c r="AL13" s="563"/>
      <c r="AM13" s="563"/>
      <c r="AN13" s="563"/>
      <c r="AO13" s="563"/>
      <c r="AP13" s="563"/>
      <c r="AQ13" s="563"/>
      <c r="AR13" s="563"/>
      <c r="AS13" s="563"/>
      <c r="AT13" s="563"/>
      <c r="AU13" s="563"/>
      <c r="AV13" s="563"/>
      <c r="AW13" s="563"/>
      <c r="AX13" s="126"/>
    </row>
    <row r="14" spans="1:50" ht="19.899999999999999" customHeight="1" x14ac:dyDescent="0.2">
      <c r="A14" s="59"/>
      <c r="B14" s="73"/>
      <c r="C14" s="73"/>
      <c r="D14" s="73"/>
      <c r="E14" s="73"/>
      <c r="F14" s="73"/>
      <c r="G14" s="73"/>
      <c r="H14" s="73"/>
      <c r="I14" s="73"/>
      <c r="J14" s="73"/>
      <c r="K14" s="73"/>
      <c r="R14" s="68"/>
      <c r="S14" s="68"/>
      <c r="T14" s="68"/>
      <c r="U14" s="68"/>
      <c r="V14" s="68"/>
      <c r="W14" s="68"/>
      <c r="X14" s="149"/>
      <c r="Y14" s="149"/>
      <c r="Z14" s="149"/>
      <c r="AA14" s="149"/>
      <c r="AB14" s="149"/>
      <c r="AC14" s="149"/>
      <c r="AD14" s="149"/>
      <c r="AE14" s="149"/>
      <c r="AF14" s="149"/>
      <c r="AG14" s="563"/>
      <c r="AH14" s="563"/>
      <c r="AI14" s="563"/>
      <c r="AJ14" s="563"/>
      <c r="AK14" s="563"/>
      <c r="AL14" s="563"/>
      <c r="AM14" s="563"/>
      <c r="AN14" s="563"/>
      <c r="AO14" s="563"/>
      <c r="AP14" s="563"/>
      <c r="AQ14" s="563"/>
      <c r="AR14" s="563"/>
      <c r="AS14" s="563"/>
      <c r="AT14" s="563"/>
      <c r="AU14" s="563"/>
      <c r="AV14" s="563"/>
      <c r="AW14" s="563"/>
      <c r="AX14" s="126"/>
    </row>
    <row r="15" spans="1:50" s="435" customFormat="1" ht="19.899999999999999" customHeight="1" x14ac:dyDescent="0.2">
      <c r="A15" s="388"/>
      <c r="B15" s="95" t="s">
        <v>736</v>
      </c>
      <c r="C15" s="389"/>
      <c r="D15" s="389"/>
      <c r="E15" s="389"/>
      <c r="F15" s="66">
        <v>17169.977416399608</v>
      </c>
      <c r="G15" s="66">
        <v>19805.035836569612</v>
      </c>
      <c r="H15" s="66">
        <v>21557.422618153047</v>
      </c>
      <c r="I15" s="66">
        <v>23460.785180278581</v>
      </c>
      <c r="J15" s="66">
        <v>25504.251508022524</v>
      </c>
      <c r="K15" s="66">
        <v>28075.663738890729</v>
      </c>
      <c r="L15" s="66">
        <v>28611.816648661275</v>
      </c>
      <c r="M15" s="66">
        <v>29670.698189555274</v>
      </c>
      <c r="N15" s="66">
        <v>30550.503432760732</v>
      </c>
      <c r="O15" s="66">
        <v>31981.906506216365</v>
      </c>
      <c r="P15" s="66">
        <v>34385.119736105764</v>
      </c>
      <c r="Q15" s="66">
        <v>36442.443340493577</v>
      </c>
      <c r="R15" s="380">
        <v>132930.1800626622</v>
      </c>
      <c r="S15" s="380">
        <v>140681.86440477413</v>
      </c>
      <c r="T15" s="380">
        <v>143225.49422385302</v>
      </c>
      <c r="U15" s="380">
        <v>138102.63104793889</v>
      </c>
      <c r="V15" s="380">
        <v>144471.59174692936</v>
      </c>
      <c r="W15" s="380">
        <v>153313.02426585427</v>
      </c>
      <c r="X15" s="380">
        <v>160774.0894238294</v>
      </c>
      <c r="Y15" s="380">
        <v>166766.62200284519</v>
      </c>
      <c r="Z15" s="380">
        <v>176412.36423584519</v>
      </c>
      <c r="AA15" s="380">
        <v>184350.58068530849</v>
      </c>
      <c r="AB15" s="380">
        <v>191837.48887169154</v>
      </c>
      <c r="AC15" s="380">
        <v>204071.74173178148</v>
      </c>
      <c r="AD15" s="380">
        <v>194504.93159186485</v>
      </c>
      <c r="AE15" s="380">
        <v>189902.71161245788</v>
      </c>
      <c r="AF15" s="380">
        <v>190537.91609246176</v>
      </c>
      <c r="AG15" s="563"/>
      <c r="AH15" s="563"/>
      <c r="AI15" s="563"/>
      <c r="AJ15" s="563"/>
      <c r="AK15" s="563"/>
      <c r="AL15" s="563"/>
      <c r="AM15" s="563"/>
      <c r="AN15" s="563"/>
      <c r="AO15" s="563"/>
      <c r="AP15" s="563"/>
      <c r="AQ15" s="563"/>
      <c r="AR15" s="563"/>
      <c r="AS15" s="563"/>
      <c r="AT15" s="563"/>
      <c r="AU15" s="563"/>
      <c r="AV15" s="563"/>
      <c r="AW15" s="563"/>
      <c r="AX15" s="434"/>
    </row>
    <row r="16" spans="1:50" ht="19.899999999999999" customHeight="1" x14ac:dyDescent="0.2">
      <c r="A16" s="59"/>
      <c r="B16" s="73"/>
      <c r="C16" s="115" t="s">
        <v>737</v>
      </c>
      <c r="F16" s="68">
        <v>0</v>
      </c>
      <c r="G16" s="68">
        <v>249.16496376008851</v>
      </c>
      <c r="H16" s="68">
        <v>-164.81661598723846</v>
      </c>
      <c r="I16" s="68">
        <v>-138.34821456053442</v>
      </c>
      <c r="J16" s="68">
        <v>43.035889175424209</v>
      </c>
      <c r="K16" s="68">
        <v>-721.29704415032882</v>
      </c>
      <c r="L16" s="68"/>
      <c r="M16" s="68"/>
      <c r="N16" s="68"/>
      <c r="O16" s="68"/>
      <c r="P16" s="68"/>
      <c r="Q16" s="68"/>
      <c r="R16" s="381">
        <v>0</v>
      </c>
      <c r="S16" s="381">
        <v>452.93733951156173</v>
      </c>
      <c r="T16" s="381">
        <v>1471.6681587166822</v>
      </c>
      <c r="U16" s="381">
        <v>3869.1865966942169</v>
      </c>
      <c r="V16" s="381">
        <v>5362.9133227485618</v>
      </c>
      <c r="W16" s="381">
        <v>7473.8142344554471</v>
      </c>
      <c r="X16" s="381">
        <v>7591.1995945908202</v>
      </c>
      <c r="Y16" s="381">
        <v>5465.2345285082738</v>
      </c>
      <c r="Z16" s="381">
        <v>7895.8511496671199</v>
      </c>
      <c r="AA16" s="381">
        <v>13099.354390486078</v>
      </c>
      <c r="AB16" s="381">
        <v>15485.440538530282</v>
      </c>
      <c r="AC16" s="381">
        <v>16602.269689385746</v>
      </c>
      <c r="AD16" s="381">
        <v>10664.632598192318</v>
      </c>
      <c r="AE16" s="381">
        <v>12288.971082162932</v>
      </c>
      <c r="AF16" s="381">
        <v>19299.627751139778</v>
      </c>
      <c r="AG16" s="563"/>
      <c r="AH16" s="563"/>
      <c r="AI16" s="563"/>
      <c r="AJ16" s="563"/>
      <c r="AK16" s="563"/>
      <c r="AL16" s="563"/>
      <c r="AM16" s="563"/>
      <c r="AN16" s="563"/>
      <c r="AO16" s="563"/>
      <c r="AP16" s="563"/>
      <c r="AQ16" s="563"/>
      <c r="AR16" s="563"/>
      <c r="AS16" s="563"/>
      <c r="AT16" s="563"/>
      <c r="AU16" s="563"/>
      <c r="AV16" s="563"/>
      <c r="AW16" s="563"/>
      <c r="AX16" s="126"/>
    </row>
    <row r="17" spans="1:50" ht="19.899999999999999" customHeight="1" x14ac:dyDescent="0.25">
      <c r="A17" s="59"/>
      <c r="B17" s="73"/>
      <c r="C17" s="73"/>
      <c r="D17" s="73"/>
      <c r="E17" s="73"/>
      <c r="F17" s="73"/>
      <c r="G17" s="73"/>
      <c r="H17" s="73"/>
      <c r="I17" s="73"/>
      <c r="J17" s="73"/>
      <c r="K17" s="73"/>
      <c r="L17" s="68"/>
      <c r="M17" s="68"/>
      <c r="N17" s="68"/>
      <c r="O17" s="68"/>
      <c r="P17" s="68"/>
      <c r="Q17" s="68"/>
      <c r="R17" s="68"/>
      <c r="S17" s="68"/>
      <c r="T17" s="68"/>
      <c r="U17" s="68"/>
      <c r="V17" s="390"/>
      <c r="W17" s="390"/>
      <c r="X17" s="391"/>
      <c r="Y17" s="391"/>
      <c r="Z17" s="391"/>
      <c r="AA17" s="391"/>
      <c r="AB17" s="391"/>
      <c r="AC17" s="391"/>
      <c r="AD17" s="391"/>
      <c r="AE17" s="391"/>
      <c r="AF17" s="391"/>
      <c r="AG17" s="563"/>
      <c r="AH17" s="563"/>
      <c r="AI17" s="563"/>
      <c r="AJ17" s="563"/>
      <c r="AK17" s="563"/>
      <c r="AL17" s="563"/>
      <c r="AM17" s="563"/>
      <c r="AN17" s="563"/>
      <c r="AO17" s="563"/>
      <c r="AP17" s="563"/>
      <c r="AQ17" s="563"/>
      <c r="AR17" s="563"/>
      <c r="AS17" s="563"/>
      <c r="AT17" s="563"/>
      <c r="AU17" s="563"/>
      <c r="AV17" s="563"/>
      <c r="AW17" s="563"/>
      <c r="AX17" s="126"/>
    </row>
    <row r="18" spans="1:50" s="118" customFormat="1" ht="19.899999999999999" customHeight="1" x14ac:dyDescent="0.2">
      <c r="A18" s="65"/>
      <c r="B18" s="389" t="s">
        <v>738</v>
      </c>
      <c r="C18" s="389"/>
      <c r="D18" s="389"/>
      <c r="E18" s="389"/>
      <c r="F18" s="66">
        <v>17169.977416399608</v>
      </c>
      <c r="G18" s="66">
        <v>20054.200800329701</v>
      </c>
      <c r="H18" s="66">
        <v>21392.606002165809</v>
      </c>
      <c r="I18" s="66">
        <v>23322.436965718047</v>
      </c>
      <c r="J18" s="66">
        <v>25547.28739719795</v>
      </c>
      <c r="K18" s="66">
        <v>27354.366694740402</v>
      </c>
      <c r="L18" s="66">
        <v>27690.04585025055</v>
      </c>
      <c r="M18" s="66">
        <v>28301.95641565193</v>
      </c>
      <c r="N18" s="66">
        <v>29323.282866475914</v>
      </c>
      <c r="O18" s="66">
        <v>30550.053114163296</v>
      </c>
      <c r="P18" s="66">
        <v>32466.093372197447</v>
      </c>
      <c r="Q18" s="66">
        <v>34345.030801045381</v>
      </c>
      <c r="R18" s="380">
        <v>132930.1800626622</v>
      </c>
      <c r="S18" s="380">
        <v>141134.80174428568</v>
      </c>
      <c r="T18" s="380">
        <v>144697.16238256969</v>
      </c>
      <c r="U18" s="380">
        <v>141971.81764463312</v>
      </c>
      <c r="V18" s="380">
        <v>149834.50506967792</v>
      </c>
      <c r="W18" s="380">
        <v>160786.83850030971</v>
      </c>
      <c r="X18" s="380">
        <v>168365.28901842021</v>
      </c>
      <c r="Y18" s="380">
        <v>172231.85653135346</v>
      </c>
      <c r="Z18" s="380">
        <v>184308.2153855123</v>
      </c>
      <c r="AA18" s="380">
        <v>197449.93507579458</v>
      </c>
      <c r="AB18" s="380">
        <v>207322.92941022181</v>
      </c>
      <c r="AC18" s="380">
        <v>220674.01142116723</v>
      </c>
      <c r="AD18" s="380">
        <v>205169.56419005716</v>
      </c>
      <c r="AE18" s="380">
        <v>202191.6826946208</v>
      </c>
      <c r="AF18" s="380">
        <v>209837.54384360154</v>
      </c>
      <c r="AG18" s="563"/>
      <c r="AH18" s="563"/>
      <c r="AI18" s="563"/>
      <c r="AJ18" s="563"/>
      <c r="AK18" s="563"/>
      <c r="AL18" s="563"/>
      <c r="AM18" s="563"/>
      <c r="AN18" s="563"/>
      <c r="AO18" s="563"/>
      <c r="AP18" s="563"/>
      <c r="AQ18" s="563"/>
      <c r="AR18" s="563"/>
      <c r="AS18" s="563"/>
      <c r="AT18" s="563"/>
      <c r="AU18" s="563"/>
      <c r="AV18" s="563"/>
      <c r="AW18" s="563"/>
      <c r="AX18" s="148"/>
    </row>
    <row r="19" spans="1:50" ht="11.25" customHeight="1" thickBot="1" x14ac:dyDescent="0.25">
      <c r="A19" s="143"/>
      <c r="B19" s="151"/>
      <c r="C19" s="151"/>
      <c r="D19" s="151"/>
      <c r="E19" s="151"/>
      <c r="F19" s="151"/>
      <c r="G19" s="151"/>
      <c r="H19" s="151"/>
      <c r="I19" s="151"/>
      <c r="J19" s="151"/>
      <c r="K19" s="151"/>
      <c r="L19" s="152"/>
      <c r="M19" s="152"/>
      <c r="N19" s="152"/>
      <c r="O19" s="152"/>
      <c r="P19" s="152"/>
      <c r="Q19" s="152"/>
      <c r="R19" s="152"/>
      <c r="S19" s="152"/>
      <c r="T19" s="152"/>
      <c r="U19" s="152"/>
      <c r="V19" s="152"/>
      <c r="W19" s="152"/>
      <c r="X19" s="152"/>
      <c r="Y19" s="152"/>
      <c r="Z19" s="152"/>
      <c r="AA19" s="152"/>
      <c r="AB19" s="152"/>
      <c r="AC19" s="152"/>
      <c r="AD19" s="152"/>
      <c r="AE19" s="152"/>
      <c r="AF19" s="152"/>
      <c r="AG19" s="563"/>
      <c r="AH19" s="563"/>
      <c r="AI19" s="563"/>
      <c r="AJ19" s="563"/>
      <c r="AK19" s="563"/>
      <c r="AL19" s="563"/>
      <c r="AM19" s="563"/>
      <c r="AN19" s="563"/>
      <c r="AO19" s="563"/>
      <c r="AP19" s="563"/>
      <c r="AQ19" s="563"/>
      <c r="AR19" s="563"/>
      <c r="AS19" s="563"/>
      <c r="AT19" s="563"/>
      <c r="AU19" s="563"/>
      <c r="AV19" s="563"/>
      <c r="AW19" s="563"/>
    </row>
    <row r="20" spans="1:50" ht="18" customHeight="1" x14ac:dyDescent="0.2">
      <c r="A20" s="59"/>
      <c r="B20" s="82" t="s">
        <v>23</v>
      </c>
      <c r="C20" s="82"/>
      <c r="D20" s="466" t="s">
        <v>630</v>
      </c>
      <c r="E20" s="73"/>
      <c r="F20" s="73"/>
      <c r="G20" s="73"/>
      <c r="H20" s="73"/>
      <c r="I20" s="73"/>
      <c r="J20" s="73"/>
      <c r="K20" s="73"/>
      <c r="V20" s="149"/>
      <c r="W20" s="149"/>
      <c r="X20" s="149"/>
      <c r="AM20" s="148"/>
    </row>
    <row r="21" spans="1:50" ht="18" customHeight="1" x14ac:dyDescent="0.2">
      <c r="A21" s="59"/>
      <c r="B21" s="82" t="s">
        <v>24</v>
      </c>
      <c r="C21" s="82"/>
      <c r="D21" s="466" t="s">
        <v>631</v>
      </c>
      <c r="E21" s="62"/>
      <c r="F21" s="343"/>
      <c r="G21" s="343"/>
      <c r="H21" s="343"/>
      <c r="I21" s="343"/>
      <c r="J21" s="343"/>
      <c r="K21" s="343"/>
      <c r="V21" s="149"/>
      <c r="W21" s="149"/>
      <c r="X21" s="149"/>
    </row>
    <row r="22" spans="1:50" ht="18" customHeight="1" x14ac:dyDescent="0.2">
      <c r="A22" s="153"/>
      <c r="B22" s="42" t="s">
        <v>318</v>
      </c>
      <c r="D22" s="44" t="s">
        <v>784</v>
      </c>
      <c r="E22" s="130"/>
      <c r="F22" s="130"/>
      <c r="G22" s="130"/>
      <c r="H22" s="130"/>
      <c r="I22" s="130"/>
      <c r="J22" s="130"/>
      <c r="K22" s="130"/>
      <c r="L22" s="154"/>
      <c r="M22" s="154"/>
      <c r="R22" s="155"/>
      <c r="S22" s="155"/>
      <c r="T22" s="155"/>
      <c r="U22" s="155"/>
      <c r="V22" s="155"/>
      <c r="W22" s="155"/>
      <c r="X22" s="155"/>
      <c r="Y22" s="155"/>
      <c r="Z22" s="155"/>
      <c r="AA22" s="155"/>
      <c r="AB22" s="155"/>
      <c r="AC22" s="155"/>
    </row>
    <row r="23" spans="1:50" ht="18" customHeight="1" x14ac:dyDescent="0.2">
      <c r="B23" s="63" t="s">
        <v>255</v>
      </c>
      <c r="C23" s="63"/>
      <c r="D23" s="131" t="s">
        <v>317</v>
      </c>
      <c r="E23" s="73"/>
      <c r="F23" s="73"/>
      <c r="G23" s="73"/>
      <c r="H23" s="73"/>
      <c r="I23" s="73"/>
      <c r="J23" s="73"/>
      <c r="K23" s="73"/>
      <c r="N23" s="126"/>
      <c r="O23" s="126"/>
      <c r="P23" s="126"/>
      <c r="Q23" s="126"/>
      <c r="R23" s="155"/>
      <c r="S23" s="155"/>
      <c r="T23" s="155"/>
      <c r="U23" s="155"/>
      <c r="V23" s="155"/>
      <c r="W23" s="155"/>
      <c r="X23" s="155"/>
      <c r="Y23" s="155"/>
      <c r="Z23" s="155"/>
      <c r="AA23" s="155"/>
      <c r="AB23" s="155"/>
      <c r="AC23" s="155"/>
    </row>
    <row r="24" spans="1:50" ht="18" customHeight="1" x14ac:dyDescent="0.2">
      <c r="L24" s="155"/>
      <c r="M24" s="155"/>
      <c r="N24" s="155"/>
      <c r="O24" s="155"/>
      <c r="P24" s="155"/>
      <c r="Q24" s="155"/>
      <c r="R24" s="155"/>
      <c r="S24" s="155"/>
      <c r="T24" s="155"/>
      <c r="U24" s="155"/>
      <c r="V24" s="155"/>
      <c r="W24" s="155"/>
      <c r="X24" s="155"/>
      <c r="Y24" s="155"/>
      <c r="Z24" s="155"/>
      <c r="AA24" s="155"/>
      <c r="AB24" s="155"/>
      <c r="AC24" s="155"/>
    </row>
    <row r="25" spans="1:50" ht="18" customHeight="1" x14ac:dyDescent="0.2">
      <c r="L25" s="149"/>
      <c r="M25" s="149"/>
      <c r="N25" s="149"/>
      <c r="O25" s="149"/>
      <c r="P25" s="149"/>
      <c r="Q25" s="149"/>
      <c r="R25" s="155"/>
      <c r="S25" s="155"/>
      <c r="T25" s="155"/>
      <c r="U25" s="155"/>
      <c r="V25" s="155"/>
      <c r="W25" s="155"/>
      <c r="X25" s="155"/>
      <c r="Y25" s="155"/>
      <c r="Z25" s="155"/>
      <c r="AA25" s="155"/>
      <c r="AB25" s="155"/>
      <c r="AC25" s="155"/>
    </row>
    <row r="26" spans="1:50" ht="19.899999999999999" customHeight="1" x14ac:dyDescent="0.2">
      <c r="R26" s="155"/>
      <c r="S26" s="155"/>
      <c r="T26" s="155"/>
      <c r="U26" s="155"/>
      <c r="V26" s="155"/>
      <c r="W26" s="155"/>
      <c r="X26" s="155"/>
      <c r="Y26" s="155"/>
      <c r="Z26" s="155"/>
      <c r="AA26" s="155"/>
      <c r="AB26" s="155"/>
      <c r="AC26" s="155"/>
    </row>
    <row r="27" spans="1:50" ht="19.899999999999999" customHeight="1" x14ac:dyDescent="0.2">
      <c r="R27" s="155"/>
      <c r="S27" s="155"/>
      <c r="T27" s="155"/>
      <c r="U27" s="155"/>
      <c r="V27" s="155"/>
      <c r="W27" s="155"/>
      <c r="X27" s="155"/>
      <c r="Y27" s="155"/>
      <c r="Z27" s="155"/>
      <c r="AA27" s="155"/>
      <c r="AB27" s="155"/>
      <c r="AC27" s="155"/>
    </row>
    <row r="28" spans="1:50" ht="19.899999999999999" customHeight="1" x14ac:dyDescent="0.2">
      <c r="R28" s="155"/>
      <c r="S28" s="155"/>
      <c r="T28" s="155"/>
      <c r="U28" s="155"/>
      <c r="V28" s="155"/>
      <c r="W28" s="155"/>
      <c r="X28" s="155"/>
      <c r="Y28" s="155"/>
      <c r="Z28" s="155"/>
      <c r="AA28" s="155"/>
      <c r="AB28" s="155"/>
      <c r="AC28" s="155"/>
    </row>
    <row r="29" spans="1:50" ht="19.899999999999999" customHeight="1" x14ac:dyDescent="0.2">
      <c r="R29" s="155"/>
      <c r="S29" s="155"/>
      <c r="T29" s="155"/>
      <c r="U29" s="155"/>
      <c r="V29" s="155"/>
      <c r="W29" s="155"/>
      <c r="X29" s="155"/>
      <c r="Y29" s="155"/>
      <c r="Z29" s="155"/>
      <c r="AA29" s="155"/>
      <c r="AB29" s="155"/>
      <c r="AC29" s="155"/>
    </row>
    <row r="30" spans="1:50" ht="19.899999999999999" customHeight="1" x14ac:dyDescent="0.2">
      <c r="R30" s="155"/>
      <c r="S30" s="155"/>
      <c r="T30" s="155"/>
      <c r="U30" s="155"/>
      <c r="V30" s="155"/>
      <c r="W30" s="155"/>
      <c r="X30" s="155"/>
      <c r="Y30" s="155"/>
      <c r="Z30" s="155"/>
      <c r="AA30" s="155"/>
      <c r="AB30" s="155"/>
      <c r="AC30" s="155"/>
    </row>
    <row r="31" spans="1:50" ht="19.899999999999999" customHeight="1" x14ac:dyDescent="0.2">
      <c r="R31" s="155"/>
      <c r="S31" s="155"/>
      <c r="T31" s="155"/>
      <c r="U31" s="155"/>
      <c r="V31" s="155"/>
      <c r="W31" s="155"/>
      <c r="X31" s="155"/>
      <c r="Y31" s="155"/>
      <c r="Z31" s="155"/>
      <c r="AA31" s="155"/>
      <c r="AB31" s="155"/>
      <c r="AC31" s="155"/>
    </row>
    <row r="32" spans="1:50" ht="19.899999999999999" customHeight="1" x14ac:dyDescent="0.2">
      <c r="R32" s="155"/>
      <c r="S32" s="155"/>
      <c r="T32" s="155"/>
      <c r="U32" s="155"/>
      <c r="V32" s="155"/>
      <c r="W32" s="155"/>
      <c r="X32" s="155"/>
      <c r="Y32" s="155"/>
      <c r="Z32" s="155"/>
      <c r="AA32" s="155"/>
      <c r="AB32" s="155"/>
      <c r="AC32" s="155"/>
    </row>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65"/>
  <sheetViews>
    <sheetView zoomScale="80" zoomScaleNormal="80" workbookViewId="0">
      <selection sqref="A1:A1048576"/>
    </sheetView>
  </sheetViews>
  <sheetFormatPr baseColWidth="10" defaultRowHeight="15" x14ac:dyDescent="0.2"/>
  <cols>
    <col min="1" max="1" width="3.7109375" style="115" customWidth="1"/>
    <col min="2" max="2" width="22" style="114" customWidth="1"/>
    <col min="3" max="3" width="111.7109375" style="115" customWidth="1"/>
    <col min="4" max="30" width="17.7109375" style="115" customWidth="1"/>
    <col min="31" max="31" width="17.28515625" style="115" customWidth="1"/>
    <col min="32" max="35" width="17.85546875" style="115" bestFit="1" customWidth="1"/>
    <col min="36" max="36" width="11.42578125" style="115"/>
    <col min="37" max="37" width="15.7109375" style="115" bestFit="1" customWidth="1"/>
    <col min="38" max="16384" width="11.42578125" style="115"/>
  </cols>
  <sheetData>
    <row r="1" spans="1:51" ht="18" customHeight="1" x14ac:dyDescent="0.2"/>
    <row r="2" spans="1:51" ht="18" customHeight="1" x14ac:dyDescent="0.2">
      <c r="A2" s="133"/>
      <c r="B2" s="41" t="s">
        <v>568</v>
      </c>
      <c r="C2" s="41"/>
      <c r="D2" s="41"/>
      <c r="E2" s="41"/>
      <c r="F2" s="41"/>
      <c r="G2" s="41"/>
      <c r="H2" s="41"/>
      <c r="I2" s="41"/>
      <c r="J2" s="120"/>
    </row>
    <row r="3" spans="1:51" ht="18" customHeight="1" x14ac:dyDescent="0.2">
      <c r="A3" s="133"/>
      <c r="B3" s="45" t="s">
        <v>319</v>
      </c>
      <c r="C3" s="46"/>
      <c r="D3" s="46"/>
      <c r="E3" s="46"/>
      <c r="F3" s="46"/>
      <c r="G3" s="46"/>
      <c r="H3" s="46"/>
      <c r="I3" s="46"/>
      <c r="J3" s="120"/>
    </row>
    <row r="4" spans="1:51" ht="18" customHeight="1" x14ac:dyDescent="0.2">
      <c r="A4" s="133"/>
      <c r="B4" s="607" t="s">
        <v>320</v>
      </c>
      <c r="C4" s="608"/>
      <c r="D4" s="344"/>
      <c r="E4" s="344"/>
      <c r="F4" s="344"/>
      <c r="G4" s="344"/>
      <c r="H4" s="344"/>
      <c r="I4" s="344"/>
      <c r="J4" s="120"/>
    </row>
    <row r="5" spans="1:51" ht="15.75" thickBot="1" x14ac:dyDescent="0.25">
      <c r="B5" s="42"/>
      <c r="C5" s="44"/>
      <c r="D5" s="44"/>
      <c r="E5" s="44"/>
      <c r="F5" s="44"/>
      <c r="G5" s="44"/>
      <c r="H5" s="44"/>
      <c r="I5" s="44"/>
      <c r="J5" s="120"/>
      <c r="T5" s="44"/>
    </row>
    <row r="6" spans="1:51" ht="30" customHeight="1" thickBot="1" x14ac:dyDescent="0.25">
      <c r="A6" s="136"/>
      <c r="B6" s="109" t="s">
        <v>237</v>
      </c>
      <c r="C6" s="147"/>
      <c r="D6" s="394">
        <v>1994</v>
      </c>
      <c r="E6" s="394">
        <v>1995</v>
      </c>
      <c r="F6" s="394">
        <v>1996</v>
      </c>
      <c r="G6" s="394">
        <v>1997</v>
      </c>
      <c r="H6" s="394">
        <v>1998</v>
      </c>
      <c r="I6" s="394">
        <v>1999</v>
      </c>
      <c r="J6" s="394">
        <v>2000</v>
      </c>
      <c r="K6" s="394">
        <v>2001</v>
      </c>
      <c r="L6" s="394">
        <v>2002</v>
      </c>
      <c r="M6" s="394">
        <v>2003</v>
      </c>
      <c r="N6" s="394">
        <v>2004</v>
      </c>
      <c r="O6" s="394">
        <v>2005</v>
      </c>
      <c r="P6" s="394">
        <v>2006</v>
      </c>
      <c r="Q6" s="394">
        <v>2007</v>
      </c>
      <c r="R6" s="395">
        <v>2008</v>
      </c>
      <c r="S6" s="395">
        <v>2009</v>
      </c>
      <c r="T6" s="395">
        <v>2010</v>
      </c>
      <c r="U6" s="395">
        <v>2011</v>
      </c>
      <c r="V6" s="395">
        <v>2012</v>
      </c>
      <c r="W6" s="395">
        <v>2013</v>
      </c>
      <c r="X6" s="395">
        <v>2014</v>
      </c>
      <c r="Y6" s="395">
        <v>2015</v>
      </c>
      <c r="Z6" s="395">
        <v>2016</v>
      </c>
      <c r="AA6" s="395">
        <v>2017</v>
      </c>
      <c r="AB6" s="395" t="s">
        <v>716</v>
      </c>
      <c r="AC6" s="395" t="s">
        <v>747</v>
      </c>
      <c r="AD6" s="395" t="s">
        <v>775</v>
      </c>
    </row>
    <row r="7" spans="1:51" ht="19.899999999999999" customHeight="1" x14ac:dyDescent="0.2">
      <c r="A7" s="138"/>
      <c r="B7" s="123"/>
      <c r="C7" s="123"/>
      <c r="D7" s="123"/>
      <c r="E7" s="123"/>
      <c r="F7" s="123"/>
      <c r="G7" s="123"/>
      <c r="H7" s="123"/>
      <c r="I7" s="123"/>
      <c r="J7" s="123"/>
      <c r="K7" s="123"/>
      <c r="L7" s="123"/>
      <c r="M7" s="123"/>
      <c r="N7" s="123"/>
      <c r="O7" s="123"/>
      <c r="P7" s="123"/>
      <c r="Q7" s="123"/>
      <c r="R7" s="123"/>
      <c r="S7" s="123"/>
    </row>
    <row r="8" spans="1:51" s="118" customFormat="1" ht="19.899999999999999" customHeight="1" x14ac:dyDescent="0.2">
      <c r="A8" s="65"/>
      <c r="B8" s="50" t="s">
        <v>259</v>
      </c>
      <c r="C8" s="96"/>
      <c r="D8" s="66">
        <v>20008.374001335731</v>
      </c>
      <c r="E8" s="66">
        <v>24029.327854385749</v>
      </c>
      <c r="F8" s="66">
        <v>28008.719909739197</v>
      </c>
      <c r="G8" s="66">
        <v>31967.053063879648</v>
      </c>
      <c r="H8" s="66">
        <v>37804.51252163497</v>
      </c>
      <c r="I8" s="66">
        <v>44197.768974155522</v>
      </c>
      <c r="J8" s="66">
        <v>49951.951791502681</v>
      </c>
      <c r="K8" s="66">
        <v>55155.328016380547</v>
      </c>
      <c r="L8" s="66">
        <v>57376.327391211365</v>
      </c>
      <c r="M8" s="66">
        <v>61958.511250856631</v>
      </c>
      <c r="N8" s="66">
        <v>71155.553502641764</v>
      </c>
      <c r="O8" s="66">
        <v>81524.369884713189</v>
      </c>
      <c r="P8" s="380">
        <v>118837.71020810198</v>
      </c>
      <c r="Q8" s="380">
        <v>136950.17846551439</v>
      </c>
      <c r="R8" s="380">
        <v>164602.37264776553</v>
      </c>
      <c r="S8" s="380">
        <v>168791.30992603826</v>
      </c>
      <c r="T8" s="380">
        <v>187052.64184716193</v>
      </c>
      <c r="U8" s="380">
        <v>219182.2098030693</v>
      </c>
      <c r="V8" s="380">
        <v>247993.87096207173</v>
      </c>
      <c r="W8" s="380">
        <v>271529.82644962519</v>
      </c>
      <c r="X8" s="380">
        <v>308403.12336150848</v>
      </c>
      <c r="Y8" s="380">
        <v>347707.29271891562</v>
      </c>
      <c r="Z8" s="380">
        <v>380260.77398310986</v>
      </c>
      <c r="AA8" s="380">
        <v>414279.05737572559</v>
      </c>
      <c r="AB8" s="380">
        <v>410987.59030138614</v>
      </c>
      <c r="AC8" s="380">
        <v>417705.13810812519</v>
      </c>
      <c r="AD8" s="380">
        <v>433447.92456620041</v>
      </c>
      <c r="AE8" s="563"/>
      <c r="AF8" s="563"/>
      <c r="AG8" s="563"/>
      <c r="AH8" s="563"/>
      <c r="AI8" s="563"/>
      <c r="AJ8" s="563"/>
      <c r="AK8" s="563"/>
      <c r="AL8" s="563"/>
      <c r="AM8" s="563"/>
      <c r="AN8" s="563"/>
      <c r="AO8" s="563"/>
      <c r="AP8" s="563"/>
      <c r="AQ8" s="563"/>
      <c r="AR8" s="563"/>
      <c r="AS8" s="563"/>
      <c r="AT8" s="563"/>
      <c r="AU8" s="563"/>
      <c r="AV8" s="563"/>
      <c r="AW8" s="563"/>
      <c r="AX8" s="148"/>
      <c r="AY8" s="148"/>
    </row>
    <row r="9" spans="1:51" ht="19.899999999999999" customHeight="1" x14ac:dyDescent="0.2">
      <c r="A9" s="59"/>
      <c r="B9" s="73" t="s">
        <v>314</v>
      </c>
      <c r="C9" s="73" t="s">
        <v>567</v>
      </c>
      <c r="D9" s="68">
        <v>-3174.540188078724</v>
      </c>
      <c r="E9" s="68">
        <v>-2801.0219488095236</v>
      </c>
      <c r="F9" s="68">
        <v>-2735.6296779514269</v>
      </c>
      <c r="G9" s="68">
        <v>-2500.912303120328</v>
      </c>
      <c r="H9" s="68">
        <v>-1960.821178122696</v>
      </c>
      <c r="I9" s="68">
        <v>-2324.0224456740343</v>
      </c>
      <c r="J9" s="68">
        <v>-2559.7059900615145</v>
      </c>
      <c r="K9" s="68">
        <v>-3230.7474711231453</v>
      </c>
      <c r="L9" s="68">
        <v>-2810.36040525921</v>
      </c>
      <c r="M9" s="68">
        <v>-2994.0884293189447</v>
      </c>
      <c r="N9" s="68">
        <v>-3061.5578815161034</v>
      </c>
      <c r="O9" s="68">
        <v>-2510.0015811136386</v>
      </c>
      <c r="P9" s="381">
        <v>-4558.850317167512</v>
      </c>
      <c r="Q9" s="381">
        <v>-3847.7697341480239</v>
      </c>
      <c r="R9" s="381">
        <v>-4347.4067471319859</v>
      </c>
      <c r="S9" s="381">
        <v>-5265.723316691603</v>
      </c>
      <c r="T9" s="381">
        <v>-5377.3862272428805</v>
      </c>
      <c r="U9" s="381">
        <v>-6188.8040426756161</v>
      </c>
      <c r="V9" s="381">
        <v>-9899.5720526302048</v>
      </c>
      <c r="W9" s="381">
        <v>-13287.010297590779</v>
      </c>
      <c r="X9" s="381">
        <v>-11787.242998985674</v>
      </c>
      <c r="Y9" s="381">
        <v>-13532.098004734307</v>
      </c>
      <c r="Z9" s="381">
        <v>-18484.823774907294</v>
      </c>
      <c r="AA9" s="381">
        <v>-21483.666884927592</v>
      </c>
      <c r="AB9" s="381">
        <v>-20481.868761595008</v>
      </c>
      <c r="AC9" s="381">
        <v>-20298.80122166979</v>
      </c>
      <c r="AD9" s="381">
        <v>-15218.857071281494</v>
      </c>
      <c r="AE9" s="563"/>
      <c r="AF9" s="563"/>
      <c r="AG9" s="563"/>
      <c r="AH9" s="563"/>
      <c r="AI9" s="563"/>
      <c r="AJ9" s="563"/>
      <c r="AK9" s="563"/>
      <c r="AL9" s="563"/>
      <c r="AM9" s="563"/>
      <c r="AN9" s="563"/>
      <c r="AO9" s="563"/>
      <c r="AP9" s="563"/>
      <c r="AQ9" s="563"/>
      <c r="AR9" s="563"/>
      <c r="AS9" s="563"/>
      <c r="AT9" s="563"/>
      <c r="AU9" s="563"/>
      <c r="AV9" s="563"/>
      <c r="AW9" s="563"/>
      <c r="AX9" s="126"/>
      <c r="AY9" s="126"/>
    </row>
    <row r="10" spans="1:51" ht="19.899999999999999" customHeight="1" x14ac:dyDescent="0.25">
      <c r="A10" s="59"/>
      <c r="B10" s="73"/>
      <c r="C10" s="73"/>
      <c r="D10" s="73"/>
      <c r="E10" s="73"/>
      <c r="F10" s="73"/>
      <c r="G10" s="73"/>
      <c r="H10" s="73"/>
      <c r="I10" s="73"/>
      <c r="J10" s="68"/>
      <c r="K10" s="68"/>
      <c r="L10" s="68"/>
      <c r="M10" s="68"/>
      <c r="N10" s="68"/>
      <c r="O10" s="68"/>
      <c r="P10" s="68"/>
      <c r="Q10" s="68"/>
      <c r="R10" s="68"/>
      <c r="S10" s="68"/>
      <c r="T10" s="150"/>
      <c r="U10" s="150"/>
      <c r="V10" s="149"/>
      <c r="W10" s="149"/>
      <c r="X10" s="560"/>
      <c r="Y10" s="560"/>
      <c r="Z10" s="560"/>
      <c r="AA10" s="560"/>
      <c r="AB10" s="560"/>
      <c r="AC10" s="560"/>
      <c r="AD10" s="560"/>
      <c r="AE10" s="563"/>
      <c r="AF10" s="563"/>
      <c r="AG10" s="563"/>
      <c r="AH10" s="563"/>
      <c r="AI10" s="563"/>
      <c r="AJ10" s="563"/>
      <c r="AK10" s="563"/>
      <c r="AL10" s="563"/>
      <c r="AM10" s="563"/>
      <c r="AN10" s="563"/>
      <c r="AO10" s="563"/>
      <c r="AP10" s="563"/>
      <c r="AQ10" s="563"/>
      <c r="AR10" s="563"/>
      <c r="AS10" s="563"/>
      <c r="AT10" s="563"/>
      <c r="AU10" s="563"/>
      <c r="AV10" s="563"/>
      <c r="AW10" s="563"/>
      <c r="AX10" s="126"/>
      <c r="AY10" s="126"/>
    </row>
    <row r="11" spans="1:51" s="118" customFormat="1" ht="19.899999999999999" customHeight="1" x14ac:dyDescent="0.2">
      <c r="A11" s="65"/>
      <c r="B11" s="389" t="s">
        <v>321</v>
      </c>
      <c r="C11" s="96"/>
      <c r="D11" s="66">
        <v>16833.833813257006</v>
      </c>
      <c r="E11" s="66">
        <v>21228.305905576224</v>
      </c>
      <c r="F11" s="66">
        <v>25273.09023178777</v>
      </c>
      <c r="G11" s="66">
        <v>29466.140760759321</v>
      </c>
      <c r="H11" s="66">
        <v>35843.691343512277</v>
      </c>
      <c r="I11" s="66">
        <v>41873.74652848149</v>
      </c>
      <c r="J11" s="66">
        <v>47392.245801441168</v>
      </c>
      <c r="K11" s="66">
        <v>51924.580545257399</v>
      </c>
      <c r="L11" s="66">
        <v>54565.966985952153</v>
      </c>
      <c r="M11" s="66">
        <v>58964.422821537686</v>
      </c>
      <c r="N11" s="66">
        <v>68093.995621125665</v>
      </c>
      <c r="O11" s="66">
        <v>79014.368303599549</v>
      </c>
      <c r="P11" s="380">
        <v>114278.85989093447</v>
      </c>
      <c r="Q11" s="380">
        <v>133102.40873136636</v>
      </c>
      <c r="R11" s="380">
        <v>160254.96590063354</v>
      </c>
      <c r="S11" s="380">
        <v>163525.58660934665</v>
      </c>
      <c r="T11" s="380">
        <v>181675.25561991904</v>
      </c>
      <c r="U11" s="380">
        <v>212993.40576039368</v>
      </c>
      <c r="V11" s="380">
        <v>238094.29890944151</v>
      </c>
      <c r="W11" s="380">
        <v>258242.81615203441</v>
      </c>
      <c r="X11" s="380">
        <v>296615.88036252279</v>
      </c>
      <c r="Y11" s="380">
        <v>334175.1947141813</v>
      </c>
      <c r="Z11" s="380">
        <v>361775.95020820259</v>
      </c>
      <c r="AA11" s="380">
        <v>392795.39049079799</v>
      </c>
      <c r="AB11" s="380">
        <v>390505.72153979115</v>
      </c>
      <c r="AC11" s="380">
        <v>397406.33688645542</v>
      </c>
      <c r="AD11" s="380">
        <v>418229.06749491894</v>
      </c>
      <c r="AE11" s="563"/>
      <c r="AF11" s="563"/>
      <c r="AG11" s="563"/>
      <c r="AH11" s="563"/>
      <c r="AI11" s="563"/>
      <c r="AJ11" s="563"/>
      <c r="AK11" s="563"/>
      <c r="AL11" s="563"/>
      <c r="AM11" s="563"/>
      <c r="AN11" s="563"/>
      <c r="AO11" s="563"/>
      <c r="AP11" s="563"/>
      <c r="AQ11" s="563"/>
      <c r="AR11" s="563"/>
      <c r="AS11" s="563"/>
      <c r="AT11" s="563"/>
      <c r="AU11" s="563"/>
      <c r="AV11" s="563"/>
      <c r="AW11" s="563"/>
      <c r="AX11" s="148"/>
      <c r="AY11" s="148"/>
    </row>
    <row r="12" spans="1:51" s="118" customFormat="1" ht="19.899999999999999" customHeight="1" x14ac:dyDescent="0.2">
      <c r="A12" s="65"/>
      <c r="B12" s="73" t="s">
        <v>314</v>
      </c>
      <c r="C12" s="73" t="s">
        <v>322</v>
      </c>
      <c r="D12" s="66"/>
      <c r="E12" s="66"/>
      <c r="F12" s="66"/>
      <c r="G12" s="66"/>
      <c r="H12" s="66"/>
      <c r="I12" s="66"/>
      <c r="J12" s="66"/>
      <c r="K12" s="66"/>
      <c r="L12" s="66"/>
      <c r="M12" s="66"/>
      <c r="N12" s="66"/>
      <c r="O12" s="66"/>
      <c r="P12" s="381">
        <v>33.848211271052605</v>
      </c>
      <c r="Q12" s="381">
        <v>43.296613544588581</v>
      </c>
      <c r="R12" s="381">
        <v>50.253262776743213</v>
      </c>
      <c r="S12" s="381">
        <v>53.584689373605215</v>
      </c>
      <c r="T12" s="381">
        <v>78.432644917469588</v>
      </c>
      <c r="U12" s="381">
        <v>109.65394215448396</v>
      </c>
      <c r="V12" s="381">
        <v>29.135489840060472</v>
      </c>
      <c r="W12" s="381">
        <v>117.8277422807987</v>
      </c>
      <c r="X12" s="381">
        <v>122.72407252225821</v>
      </c>
      <c r="Y12" s="381">
        <v>46.008232544612838</v>
      </c>
      <c r="Z12" s="381">
        <v>183.62986396175984</v>
      </c>
      <c r="AA12" s="381">
        <v>212.79677449751034</v>
      </c>
      <c r="AB12" s="381">
        <v>173.94689124454453</v>
      </c>
      <c r="AC12" s="381">
        <v>176.79003440833685</v>
      </c>
      <c r="AD12" s="381">
        <v>183.45303063627833</v>
      </c>
      <c r="AE12" s="563"/>
      <c r="AF12" s="563"/>
      <c r="AG12" s="563"/>
      <c r="AH12" s="563"/>
      <c r="AI12" s="563"/>
      <c r="AJ12" s="563"/>
      <c r="AK12" s="563"/>
      <c r="AL12" s="563"/>
      <c r="AM12" s="563"/>
      <c r="AN12" s="563"/>
      <c r="AO12" s="563"/>
      <c r="AP12" s="563"/>
      <c r="AQ12" s="563"/>
      <c r="AR12" s="563"/>
      <c r="AS12" s="563"/>
      <c r="AT12" s="563"/>
      <c r="AU12" s="563"/>
      <c r="AV12" s="563"/>
      <c r="AW12" s="563"/>
      <c r="AX12" s="148"/>
      <c r="AY12" s="148"/>
    </row>
    <row r="13" spans="1:51" ht="19.899999999999999" customHeight="1" x14ac:dyDescent="0.2">
      <c r="A13" s="65"/>
      <c r="B13" s="115"/>
      <c r="C13" s="73" t="s">
        <v>323</v>
      </c>
      <c r="D13" s="68">
        <v>336.14360314260102</v>
      </c>
      <c r="E13" s="68">
        <v>1039.0887874615973</v>
      </c>
      <c r="F13" s="68">
        <v>1265.3236253244345</v>
      </c>
      <c r="G13" s="68">
        <v>2218.4140867875062</v>
      </c>
      <c r="H13" s="68">
        <v>3505.7747237563362</v>
      </c>
      <c r="I13" s="68">
        <v>5433.3471913344683</v>
      </c>
      <c r="J13" s="68">
        <v>5152.3913437214424</v>
      </c>
      <c r="K13" s="68">
        <v>6530.0626164149462</v>
      </c>
      <c r="L13" s="68">
        <v>7557.4752683010083</v>
      </c>
      <c r="M13" s="68">
        <v>9447.542400081069</v>
      </c>
      <c r="N13" s="68">
        <v>12032.671528082552</v>
      </c>
      <c r="O13" s="68">
        <v>14347.169037645559</v>
      </c>
      <c r="P13" s="381">
        <v>18617.472042253936</v>
      </c>
      <c r="Q13" s="381">
        <v>21043.640347777393</v>
      </c>
      <c r="R13" s="381">
        <v>23325.286484221277</v>
      </c>
      <c r="S13" s="381">
        <v>24013.674992421744</v>
      </c>
      <c r="T13" s="381">
        <v>26121.975601684488</v>
      </c>
      <c r="U13" s="381">
        <v>29238.066137989605</v>
      </c>
      <c r="V13" s="381">
        <v>32224.763951874036</v>
      </c>
      <c r="W13" s="381">
        <v>35347.203753983129</v>
      </c>
      <c r="X13" s="381">
        <v>39501.075095110507</v>
      </c>
      <c r="Y13" s="381">
        <v>43424.735168561951</v>
      </c>
      <c r="Z13" s="381">
        <v>48446.108782037867</v>
      </c>
      <c r="AA13" s="381">
        <v>48966.726903456234</v>
      </c>
      <c r="AB13" s="381">
        <v>52178.675421218621</v>
      </c>
      <c r="AC13" s="381">
        <v>58224.71312997632</v>
      </c>
      <c r="AD13" s="381">
        <v>65950.628245180327</v>
      </c>
      <c r="AE13" s="563"/>
      <c r="AF13" s="563"/>
      <c r="AG13" s="563"/>
      <c r="AH13" s="563"/>
      <c r="AI13" s="563"/>
      <c r="AJ13" s="563"/>
      <c r="AK13" s="563"/>
      <c r="AL13" s="563"/>
      <c r="AM13" s="563"/>
      <c r="AN13" s="563"/>
      <c r="AO13" s="563"/>
      <c r="AP13" s="563"/>
      <c r="AQ13" s="563"/>
      <c r="AR13" s="563"/>
      <c r="AS13" s="563"/>
      <c r="AT13" s="563"/>
      <c r="AU13" s="563"/>
      <c r="AV13" s="563"/>
      <c r="AW13" s="563"/>
      <c r="AX13" s="126"/>
      <c r="AY13" s="126"/>
    </row>
    <row r="14" spans="1:51" ht="19.899999999999999" customHeight="1" x14ac:dyDescent="0.25">
      <c r="A14" s="65"/>
      <c r="B14" s="73"/>
      <c r="C14" s="73"/>
      <c r="D14" s="73"/>
      <c r="E14" s="73"/>
      <c r="F14" s="73"/>
      <c r="G14" s="73"/>
      <c r="H14" s="73"/>
      <c r="I14" s="73"/>
      <c r="J14" s="68"/>
      <c r="K14" s="68"/>
      <c r="L14" s="68"/>
      <c r="M14" s="68"/>
      <c r="N14" s="68"/>
      <c r="O14" s="68"/>
      <c r="P14" s="68"/>
      <c r="Q14" s="68"/>
      <c r="R14" s="68"/>
      <c r="S14" s="68"/>
      <c r="T14" s="150"/>
      <c r="U14" s="150"/>
      <c r="V14" s="149"/>
      <c r="W14" s="149"/>
      <c r="X14" s="560"/>
      <c r="Y14" s="560"/>
      <c r="Z14" s="560"/>
      <c r="AA14" s="560"/>
      <c r="AB14" s="560"/>
      <c r="AC14" s="560"/>
      <c r="AD14" s="560"/>
      <c r="AE14" s="563"/>
      <c r="AF14" s="563"/>
      <c r="AG14" s="563"/>
      <c r="AH14" s="563"/>
      <c r="AI14" s="563"/>
      <c r="AJ14" s="563"/>
      <c r="AK14" s="563"/>
      <c r="AL14" s="563"/>
      <c r="AM14" s="563"/>
      <c r="AN14" s="563"/>
      <c r="AO14" s="563"/>
      <c r="AP14" s="563"/>
      <c r="AQ14" s="563"/>
      <c r="AR14" s="563"/>
      <c r="AS14" s="563"/>
      <c r="AT14" s="563"/>
      <c r="AU14" s="563"/>
      <c r="AV14" s="563"/>
      <c r="AW14" s="563"/>
      <c r="AX14" s="126"/>
      <c r="AY14" s="126"/>
    </row>
    <row r="15" spans="1:51" s="118" customFormat="1" ht="19.899999999999999" customHeight="1" x14ac:dyDescent="0.2">
      <c r="A15" s="65"/>
      <c r="B15" s="95" t="s">
        <v>316</v>
      </c>
      <c r="C15" s="96"/>
      <c r="D15" s="66">
        <v>17169.977416399608</v>
      </c>
      <c r="E15" s="66">
        <v>22267.394693037822</v>
      </c>
      <c r="F15" s="66">
        <v>26538.413857112206</v>
      </c>
      <c r="G15" s="66">
        <v>31684.554847546828</v>
      </c>
      <c r="H15" s="66">
        <v>39349.466067268615</v>
      </c>
      <c r="I15" s="66">
        <v>47307.093719815959</v>
      </c>
      <c r="J15" s="66">
        <v>52544.637145162611</v>
      </c>
      <c r="K15" s="66">
        <v>58454.643161672342</v>
      </c>
      <c r="L15" s="66">
        <v>62123.442254253161</v>
      </c>
      <c r="M15" s="66">
        <v>68411.965221618753</v>
      </c>
      <c r="N15" s="66">
        <v>80126.667149208224</v>
      </c>
      <c r="O15" s="66">
        <v>93361.537341245101</v>
      </c>
      <c r="P15" s="380">
        <v>132930.18014445945</v>
      </c>
      <c r="Q15" s="380">
        <v>154189.34569268834</v>
      </c>
      <c r="R15" s="380">
        <v>183630.50564763157</v>
      </c>
      <c r="S15" s="380">
        <v>187592.84629114199</v>
      </c>
      <c r="T15" s="380">
        <v>207875.66386652098</v>
      </c>
      <c r="U15" s="380">
        <v>242341.12584053777</v>
      </c>
      <c r="V15" s="380">
        <v>270348.19835115562</v>
      </c>
      <c r="W15" s="380">
        <v>293707.84764829831</v>
      </c>
      <c r="X15" s="380">
        <v>336239.67953015555</v>
      </c>
      <c r="Y15" s="380">
        <v>377645.9381152878</v>
      </c>
      <c r="Z15" s="380">
        <v>410405.68885420222</v>
      </c>
      <c r="AA15" s="380">
        <v>441974.91416875168</v>
      </c>
      <c r="AB15" s="380">
        <v>442858.34385225433</v>
      </c>
      <c r="AC15" s="380">
        <v>455807.84005084005</v>
      </c>
      <c r="AD15" s="380">
        <v>484363.1487707356</v>
      </c>
      <c r="AE15" s="563"/>
      <c r="AF15" s="563"/>
      <c r="AG15" s="563"/>
      <c r="AH15" s="563"/>
      <c r="AI15" s="563"/>
      <c r="AJ15" s="563"/>
      <c r="AK15" s="563"/>
      <c r="AL15" s="563"/>
      <c r="AM15" s="563"/>
      <c r="AN15" s="563"/>
      <c r="AO15" s="563"/>
      <c r="AP15" s="563"/>
      <c r="AQ15" s="563"/>
      <c r="AR15" s="563"/>
      <c r="AS15" s="563"/>
      <c r="AT15" s="563"/>
      <c r="AU15" s="563"/>
      <c r="AV15" s="563"/>
      <c r="AW15" s="563"/>
      <c r="AX15" s="148"/>
      <c r="AY15" s="148"/>
    </row>
    <row r="16" spans="1:51" ht="19.899999999999999" customHeight="1" x14ac:dyDescent="0.2">
      <c r="A16" s="65"/>
      <c r="B16" s="73" t="s">
        <v>324</v>
      </c>
      <c r="C16" s="73" t="s">
        <v>566</v>
      </c>
      <c r="D16" s="68">
        <v>19248.41976188936</v>
      </c>
      <c r="E16" s="68">
        <v>22479.993433802083</v>
      </c>
      <c r="F16" s="68">
        <v>26177.924753824525</v>
      </c>
      <c r="G16" s="68">
        <v>30130.957743998879</v>
      </c>
      <c r="H16" s="68">
        <v>35448.678145184844</v>
      </c>
      <c r="I16" s="68">
        <v>41648.808274446194</v>
      </c>
      <c r="J16" s="68">
        <v>48073.966432823327</v>
      </c>
      <c r="K16" s="68">
        <v>53744.133109118367</v>
      </c>
      <c r="L16" s="68">
        <v>57508.802732307806</v>
      </c>
      <c r="M16" s="68">
        <v>62576.096826683846</v>
      </c>
      <c r="N16" s="68">
        <v>70688.833846603797</v>
      </c>
      <c r="O16" s="68">
        <v>81192.118509458014</v>
      </c>
      <c r="P16" s="381">
        <v>114706.6709197938</v>
      </c>
      <c r="Q16" s="381">
        <v>130916.87828455704</v>
      </c>
      <c r="R16" s="381">
        <v>155139.49783386776</v>
      </c>
      <c r="S16" s="381">
        <v>161752.99277271255</v>
      </c>
      <c r="T16" s="381">
        <v>176933.01904892494</v>
      </c>
      <c r="U16" s="381">
        <v>199041.23265551159</v>
      </c>
      <c r="V16" s="381">
        <v>221278.1367244928</v>
      </c>
      <c r="W16" s="381">
        <v>243428.97875156239</v>
      </c>
      <c r="X16" s="381">
        <v>270786.30070418376</v>
      </c>
      <c r="Y16" s="381">
        <v>293986.41317753587</v>
      </c>
      <c r="Z16" s="381">
        <v>322648.55968870909</v>
      </c>
      <c r="AA16" s="381">
        <v>347112.89430920762</v>
      </c>
      <c r="AB16" s="381">
        <v>350801.87673052109</v>
      </c>
      <c r="AC16" s="381">
        <v>362675.45889752568</v>
      </c>
      <c r="AD16" s="381">
        <v>371253.78990274674</v>
      </c>
      <c r="AE16" s="563"/>
      <c r="AF16" s="563"/>
      <c r="AG16" s="563"/>
      <c r="AH16" s="563"/>
      <c r="AI16" s="563"/>
      <c r="AJ16" s="563"/>
      <c r="AK16" s="563"/>
      <c r="AL16" s="563"/>
      <c r="AM16" s="563"/>
      <c r="AN16" s="563"/>
      <c r="AO16" s="563"/>
      <c r="AP16" s="563"/>
      <c r="AQ16" s="563"/>
      <c r="AR16" s="563"/>
      <c r="AS16" s="563"/>
      <c r="AT16" s="563"/>
      <c r="AU16" s="563"/>
      <c r="AV16" s="563"/>
      <c r="AW16" s="563"/>
      <c r="AX16" s="126"/>
      <c r="AY16" s="126"/>
    </row>
    <row r="17" spans="1:51" ht="19.899999999999999" customHeight="1" x14ac:dyDescent="0.25">
      <c r="A17" s="65"/>
      <c r="B17" s="73"/>
      <c r="C17" s="73"/>
      <c r="D17" s="73"/>
      <c r="E17" s="73"/>
      <c r="F17" s="73"/>
      <c r="G17" s="73"/>
      <c r="H17" s="73"/>
      <c r="I17" s="73"/>
      <c r="J17" s="68"/>
      <c r="K17" s="68"/>
      <c r="L17" s="68"/>
      <c r="M17" s="68"/>
      <c r="N17" s="68"/>
      <c r="O17" s="68"/>
      <c r="P17" s="68"/>
      <c r="Q17" s="68"/>
      <c r="R17" s="68"/>
      <c r="S17" s="68"/>
      <c r="T17" s="150"/>
      <c r="U17" s="150"/>
      <c r="V17" s="149"/>
      <c r="W17" s="149"/>
      <c r="X17" s="560"/>
      <c r="Y17" s="560"/>
      <c r="Z17" s="560"/>
      <c r="AA17" s="560"/>
      <c r="AB17" s="560"/>
      <c r="AC17" s="560"/>
      <c r="AD17" s="560"/>
      <c r="AE17" s="563"/>
      <c r="AF17" s="563"/>
      <c r="AG17" s="563"/>
      <c r="AH17" s="563"/>
      <c r="AI17" s="563"/>
      <c r="AJ17" s="563"/>
      <c r="AK17" s="563"/>
      <c r="AL17" s="563"/>
      <c r="AM17" s="563"/>
      <c r="AN17" s="563"/>
      <c r="AO17" s="563"/>
      <c r="AP17" s="563"/>
      <c r="AQ17" s="563"/>
      <c r="AR17" s="563"/>
      <c r="AS17" s="563"/>
      <c r="AT17" s="563"/>
      <c r="AU17" s="563"/>
      <c r="AV17" s="563"/>
      <c r="AW17" s="563"/>
      <c r="AX17" s="126"/>
      <c r="AY17" s="126"/>
    </row>
    <row r="18" spans="1:51" s="118" customFormat="1" ht="19.899999999999999" customHeight="1" x14ac:dyDescent="0.2">
      <c r="A18" s="65"/>
      <c r="B18" s="95" t="s">
        <v>327</v>
      </c>
      <c r="C18" s="96"/>
      <c r="D18" s="66">
        <v>-2078.4423454897515</v>
      </c>
      <c r="E18" s="66">
        <v>-212.59874076426058</v>
      </c>
      <c r="F18" s="66">
        <v>360.48910328768034</v>
      </c>
      <c r="G18" s="66">
        <v>1553.5971035479488</v>
      </c>
      <c r="H18" s="66">
        <v>3900.7879220837713</v>
      </c>
      <c r="I18" s="66">
        <v>5658.2854453697655</v>
      </c>
      <c r="J18" s="66">
        <v>4470.6707123392844</v>
      </c>
      <c r="K18" s="66">
        <v>4710.5100525539747</v>
      </c>
      <c r="L18" s="66">
        <v>4614.6395219453552</v>
      </c>
      <c r="M18" s="66">
        <v>5835.868394934907</v>
      </c>
      <c r="N18" s="66">
        <v>9437.8333026044274</v>
      </c>
      <c r="O18" s="66">
        <v>12169.418831787087</v>
      </c>
      <c r="P18" s="380">
        <v>18223.509224665642</v>
      </c>
      <c r="Q18" s="380">
        <v>23272.467408131299</v>
      </c>
      <c r="R18" s="380">
        <v>28491.007813763834</v>
      </c>
      <c r="S18" s="380">
        <v>25839.853518429503</v>
      </c>
      <c r="T18" s="380">
        <v>30942.64481759604</v>
      </c>
      <c r="U18" s="380">
        <v>43299.893185026158</v>
      </c>
      <c r="V18" s="380">
        <v>49070.06162666282</v>
      </c>
      <c r="W18" s="380">
        <v>50278.868896735919</v>
      </c>
      <c r="X18" s="380">
        <v>65453.378825971799</v>
      </c>
      <c r="Y18" s="380">
        <v>83659.524937752052</v>
      </c>
      <c r="Z18" s="380">
        <v>87757.129165493068</v>
      </c>
      <c r="AA18" s="380">
        <v>94862.01985954406</v>
      </c>
      <c r="AB18" s="380">
        <v>92056.467121733236</v>
      </c>
      <c r="AC18" s="380">
        <v>93132.381153314316</v>
      </c>
      <c r="AD18" s="380">
        <v>113109.35886798886</v>
      </c>
      <c r="AE18" s="563"/>
      <c r="AF18" s="563"/>
      <c r="AG18" s="563"/>
      <c r="AH18" s="563"/>
      <c r="AI18" s="563"/>
      <c r="AJ18" s="563"/>
      <c r="AK18" s="563"/>
      <c r="AL18" s="563"/>
      <c r="AM18" s="563"/>
      <c r="AN18" s="563"/>
      <c r="AO18" s="563"/>
      <c r="AP18" s="563"/>
      <c r="AQ18" s="563"/>
      <c r="AR18" s="563"/>
      <c r="AS18" s="563"/>
      <c r="AT18" s="563"/>
      <c r="AU18" s="563"/>
      <c r="AV18" s="563"/>
      <c r="AW18" s="563"/>
      <c r="AX18" s="148"/>
      <c r="AY18" s="148"/>
    </row>
    <row r="19" spans="1:51" ht="19.899999999999999" customHeight="1" x14ac:dyDescent="0.2">
      <c r="A19" s="65"/>
      <c r="B19" s="73"/>
      <c r="C19" s="73" t="s">
        <v>325</v>
      </c>
      <c r="D19" s="68">
        <v>-2110.3627054897515</v>
      </c>
      <c r="E19" s="68">
        <v>-158.94384416426001</v>
      </c>
      <c r="F19" s="68">
        <v>672.4945682876953</v>
      </c>
      <c r="G19" s="68">
        <v>1194.4801589809488</v>
      </c>
      <c r="H19" s="68">
        <v>3210.8039652787711</v>
      </c>
      <c r="I19" s="68">
        <v>5466.5404391997827</v>
      </c>
      <c r="J19" s="68">
        <v>5321.3408614921327</v>
      </c>
      <c r="K19" s="68">
        <v>6716.9369962772598</v>
      </c>
      <c r="L19" s="68">
        <v>6276.6824989273091</v>
      </c>
      <c r="M19" s="68">
        <v>7255.5927055110169</v>
      </c>
      <c r="N19" s="68">
        <v>9060.3544110505773</v>
      </c>
      <c r="O19" s="68">
        <v>11186.040532697216</v>
      </c>
      <c r="P19" s="381">
        <v>17198.38103969055</v>
      </c>
      <c r="Q19" s="381">
        <v>18674.703611502388</v>
      </c>
      <c r="R19" s="381">
        <v>24263.791950652689</v>
      </c>
      <c r="S19" s="381">
        <v>22902.116306867116</v>
      </c>
      <c r="T19" s="381">
        <v>25229.193262565906</v>
      </c>
      <c r="U19" s="381">
        <v>34770.866667569571</v>
      </c>
      <c r="V19" s="381">
        <v>39851.360263141651</v>
      </c>
      <c r="W19" s="381">
        <v>40183.481521985625</v>
      </c>
      <c r="X19" s="381">
        <v>54330.355702284083</v>
      </c>
      <c r="Y19" s="381">
        <v>68772.603397209401</v>
      </c>
      <c r="Z19" s="381">
        <v>71143.330121609295</v>
      </c>
      <c r="AA19" s="381">
        <v>76504.731450977692</v>
      </c>
      <c r="AB19" s="381">
        <v>83681.330643756723</v>
      </c>
      <c r="AC19" s="381">
        <v>78707.172319496487</v>
      </c>
      <c r="AD19" s="381">
        <v>97277.283194427961</v>
      </c>
      <c r="AE19" s="563"/>
      <c r="AF19" s="563"/>
      <c r="AG19" s="563"/>
      <c r="AH19" s="563"/>
      <c r="AI19" s="563"/>
      <c r="AJ19" s="563"/>
      <c r="AK19" s="563"/>
      <c r="AL19" s="563"/>
      <c r="AM19" s="563"/>
      <c r="AN19" s="563"/>
      <c r="AO19" s="563"/>
      <c r="AP19" s="563"/>
      <c r="AQ19" s="563"/>
      <c r="AR19" s="563"/>
      <c r="AS19" s="563"/>
      <c r="AT19" s="563"/>
      <c r="AU19" s="563"/>
      <c r="AV19" s="563"/>
      <c r="AW19" s="563"/>
      <c r="AX19" s="126"/>
      <c r="AY19" s="126"/>
    </row>
    <row r="20" spans="1:51" ht="19.899999999999999" customHeight="1" x14ac:dyDescent="0.2">
      <c r="A20" s="65"/>
      <c r="B20" s="73"/>
      <c r="C20" s="73" t="s">
        <v>326</v>
      </c>
      <c r="D20" s="68">
        <v>31.920360000000159</v>
      </c>
      <c r="E20" s="68">
        <v>-53.654896600000576</v>
      </c>
      <c r="F20" s="68">
        <v>-312.00546500000036</v>
      </c>
      <c r="G20" s="68">
        <v>359.11694456700008</v>
      </c>
      <c r="H20" s="68">
        <v>689.98395680499993</v>
      </c>
      <c r="I20" s="68">
        <v>191.74500616999757</v>
      </c>
      <c r="J20" s="68">
        <v>-850.67014915284858</v>
      </c>
      <c r="K20" s="68">
        <v>-2006.4269437232847</v>
      </c>
      <c r="L20" s="68">
        <v>-1662.0429769819468</v>
      </c>
      <c r="M20" s="68">
        <v>-1419.7243105761104</v>
      </c>
      <c r="N20" s="68">
        <v>377.47889154386735</v>
      </c>
      <c r="O20" s="68">
        <v>983.37829908987055</v>
      </c>
      <c r="P20" s="381">
        <v>1025.1281849750931</v>
      </c>
      <c r="Q20" s="381">
        <v>4597.7637966289121</v>
      </c>
      <c r="R20" s="381">
        <v>4227.2158631111461</v>
      </c>
      <c r="S20" s="381">
        <v>2937.7372115623875</v>
      </c>
      <c r="T20" s="381">
        <v>5713.4515550301321</v>
      </c>
      <c r="U20" s="381">
        <v>8529.0265174565884</v>
      </c>
      <c r="V20" s="381">
        <v>9218.7013635211697</v>
      </c>
      <c r="W20" s="381">
        <v>10095.387374750291</v>
      </c>
      <c r="X20" s="381">
        <v>11123.023123687719</v>
      </c>
      <c r="Y20" s="381">
        <v>14886.921540542651</v>
      </c>
      <c r="Z20" s="381">
        <v>16613.799043883766</v>
      </c>
      <c r="AA20" s="381">
        <v>18357.288408566372</v>
      </c>
      <c r="AB20" s="381">
        <v>8375.1364779765099</v>
      </c>
      <c r="AC20" s="381">
        <v>14425.208833817824</v>
      </c>
      <c r="AD20" s="381">
        <v>15832.075673560908</v>
      </c>
      <c r="AE20" s="563"/>
      <c r="AF20" s="563"/>
      <c r="AG20" s="563"/>
      <c r="AH20" s="563"/>
      <c r="AI20" s="563"/>
      <c r="AJ20" s="563"/>
      <c r="AK20" s="563"/>
      <c r="AL20" s="563"/>
      <c r="AM20" s="563"/>
      <c r="AN20" s="563"/>
      <c r="AO20" s="563"/>
      <c r="AP20" s="563"/>
      <c r="AQ20" s="563"/>
      <c r="AR20" s="563"/>
      <c r="AS20" s="563"/>
      <c r="AT20" s="563"/>
      <c r="AU20" s="563"/>
      <c r="AV20" s="563"/>
      <c r="AW20" s="563"/>
      <c r="AX20" s="126"/>
      <c r="AY20" s="126"/>
    </row>
    <row r="21" spans="1:51" ht="19.899999999999999" customHeight="1" x14ac:dyDescent="0.25">
      <c r="A21" s="65"/>
      <c r="B21" s="73"/>
      <c r="C21" s="73"/>
      <c r="D21" s="73"/>
      <c r="E21" s="73"/>
      <c r="F21" s="73"/>
      <c r="G21" s="73"/>
      <c r="H21" s="73"/>
      <c r="I21" s="73"/>
      <c r="J21" s="68"/>
      <c r="K21" s="68"/>
      <c r="L21" s="68"/>
      <c r="M21" s="68"/>
      <c r="N21" s="68"/>
      <c r="O21" s="68"/>
      <c r="P21" s="68"/>
      <c r="Q21" s="68"/>
      <c r="R21" s="68"/>
      <c r="S21" s="68"/>
      <c r="T21" s="150"/>
      <c r="U21" s="150"/>
      <c r="V21" s="149"/>
      <c r="W21" s="149"/>
      <c r="X21" s="560"/>
      <c r="Y21" s="560"/>
      <c r="Z21" s="560"/>
      <c r="AA21" s="560"/>
      <c r="AB21" s="560"/>
      <c r="AC21" s="560"/>
      <c r="AD21" s="560"/>
      <c r="AE21" s="563"/>
      <c r="AF21" s="563"/>
      <c r="AG21" s="563"/>
      <c r="AH21" s="563"/>
      <c r="AI21" s="563"/>
      <c r="AJ21" s="563"/>
      <c r="AK21" s="563"/>
      <c r="AL21" s="563"/>
      <c r="AM21" s="563"/>
      <c r="AN21" s="563"/>
      <c r="AO21" s="563"/>
      <c r="AP21" s="563"/>
      <c r="AQ21" s="563"/>
      <c r="AR21" s="563"/>
      <c r="AS21" s="563"/>
      <c r="AT21" s="563"/>
      <c r="AU21" s="563"/>
      <c r="AV21" s="563"/>
      <c r="AW21" s="563"/>
      <c r="AX21" s="126"/>
      <c r="AY21" s="126"/>
    </row>
    <row r="22" spans="1:51" s="118" customFormat="1" ht="19.899999999999999" customHeight="1" x14ac:dyDescent="0.2">
      <c r="A22" s="65"/>
      <c r="B22" s="389" t="s">
        <v>328</v>
      </c>
      <c r="C22" s="96"/>
      <c r="D22" s="66">
        <v>4076.4420110674555</v>
      </c>
      <c r="E22" s="66">
        <v>5285.9870304426204</v>
      </c>
      <c r="F22" s="66">
        <v>7218.5017415005805</v>
      </c>
      <c r="G22" s="66">
        <v>9765.0700220145372</v>
      </c>
      <c r="H22" s="66">
        <v>11345.648119003241</v>
      </c>
      <c r="I22" s="66">
        <v>16951.356458203503</v>
      </c>
      <c r="J22" s="66">
        <v>15473.266069038718</v>
      </c>
      <c r="K22" s="66">
        <v>15580.164943934711</v>
      </c>
      <c r="L22" s="66">
        <v>14957.590934599148</v>
      </c>
      <c r="M22" s="66">
        <v>16021.22753728389</v>
      </c>
      <c r="N22" s="66">
        <v>19937.878248938294</v>
      </c>
      <c r="O22" s="66">
        <v>24524.156024726512</v>
      </c>
      <c r="P22" s="380">
        <v>33574.761206991796</v>
      </c>
      <c r="Q22" s="380">
        <v>42870.959114879741</v>
      </c>
      <c r="R22" s="380">
        <v>55309.673617474094</v>
      </c>
      <c r="S22" s="380">
        <v>39160.353343067829</v>
      </c>
      <c r="T22" s="380">
        <v>46463.629584179791</v>
      </c>
      <c r="U22" s="380">
        <v>67908.446864077574</v>
      </c>
      <c r="V22" s="380">
        <v>76907.058409162069</v>
      </c>
      <c r="W22" s="380">
        <v>83915.619835249672</v>
      </c>
      <c r="X22" s="380">
        <v>89064.80345172435</v>
      </c>
      <c r="Y22" s="380">
        <v>116400.710319985</v>
      </c>
      <c r="Z22" s="380">
        <v>118642.83272219628</v>
      </c>
      <c r="AA22" s="380">
        <v>123933.36359099773</v>
      </c>
      <c r="AB22" s="380">
        <v>98943.674770695376</v>
      </c>
      <c r="AC22" s="380">
        <v>73764.583085552527</v>
      </c>
      <c r="AD22" s="380">
        <v>83124.046221523706</v>
      </c>
      <c r="AE22" s="563"/>
      <c r="AF22" s="563"/>
      <c r="AG22" s="563"/>
      <c r="AH22" s="563"/>
      <c r="AI22" s="563"/>
      <c r="AJ22" s="563"/>
      <c r="AK22" s="563"/>
      <c r="AL22" s="563"/>
      <c r="AM22" s="563"/>
      <c r="AN22" s="563"/>
      <c r="AO22" s="563"/>
      <c r="AP22" s="563"/>
      <c r="AQ22" s="563"/>
      <c r="AR22" s="563"/>
      <c r="AS22" s="563"/>
      <c r="AT22" s="563"/>
      <c r="AU22" s="563"/>
      <c r="AV22" s="563"/>
      <c r="AW22" s="563"/>
      <c r="AX22" s="148"/>
      <c r="AY22" s="148"/>
    </row>
    <row r="23" spans="1:51" ht="19.899999999999999" customHeight="1" x14ac:dyDescent="0.25">
      <c r="A23" s="65"/>
      <c r="B23" s="73"/>
      <c r="C23" s="73"/>
      <c r="D23" s="68"/>
      <c r="E23" s="68"/>
      <c r="F23" s="68"/>
      <c r="G23" s="68"/>
      <c r="H23" s="68"/>
      <c r="I23" s="68"/>
      <c r="J23" s="68"/>
      <c r="K23" s="68"/>
      <c r="L23" s="68"/>
      <c r="M23" s="68"/>
      <c r="N23" s="68"/>
      <c r="O23" s="68"/>
      <c r="P23" s="68"/>
      <c r="Q23" s="68"/>
      <c r="R23" s="68"/>
      <c r="S23" s="68"/>
      <c r="T23" s="150"/>
      <c r="U23" s="150"/>
      <c r="V23" s="149"/>
      <c r="W23" s="149"/>
      <c r="X23" s="560"/>
      <c r="Y23" s="560"/>
      <c r="Z23" s="560"/>
      <c r="AA23" s="560"/>
      <c r="AB23" s="560"/>
      <c r="AC23" s="560"/>
      <c r="AD23" s="560"/>
      <c r="AE23" s="563"/>
      <c r="AF23" s="563"/>
      <c r="AG23" s="563"/>
      <c r="AH23" s="563"/>
      <c r="AI23" s="563"/>
      <c r="AJ23" s="563"/>
      <c r="AK23" s="563"/>
      <c r="AL23" s="563"/>
      <c r="AM23" s="563"/>
      <c r="AN23" s="563"/>
      <c r="AO23" s="563"/>
      <c r="AP23" s="563"/>
      <c r="AQ23" s="563"/>
      <c r="AR23" s="563"/>
      <c r="AS23" s="563"/>
      <c r="AT23" s="563"/>
      <c r="AU23" s="563"/>
      <c r="AV23" s="563"/>
      <c r="AW23" s="563"/>
      <c r="AX23" s="126"/>
      <c r="AY23" s="126"/>
    </row>
    <row r="24" spans="1:51" s="118" customFormat="1" ht="19.899999999999999" customHeight="1" x14ac:dyDescent="0.2">
      <c r="A24" s="65"/>
      <c r="B24" s="95" t="s">
        <v>569</v>
      </c>
      <c r="C24" s="96"/>
      <c r="D24" s="66">
        <v>1761.392480467229</v>
      </c>
      <c r="E24" s="66">
        <v>2101.7347718829947</v>
      </c>
      <c r="F24" s="66">
        <v>2210.9421479835623</v>
      </c>
      <c r="G24" s="66">
        <v>1958.591312568356</v>
      </c>
      <c r="H24" s="66">
        <v>2070.8726635650924</v>
      </c>
      <c r="I24" s="66">
        <v>3953.6723313600955</v>
      </c>
      <c r="J24" s="66">
        <v>4322.8335055151829</v>
      </c>
      <c r="K24" s="66">
        <v>5004.095750112504</v>
      </c>
      <c r="L24" s="66">
        <v>5757.533487447874</v>
      </c>
      <c r="M24" s="66">
        <v>5572.750865669821</v>
      </c>
      <c r="N24" s="66">
        <v>6258.5829259311495</v>
      </c>
      <c r="O24" s="66">
        <v>5366.383380420958</v>
      </c>
      <c r="P24" s="380">
        <v>26463.012696449183</v>
      </c>
      <c r="Q24" s="380">
        <v>51254.400733287701</v>
      </c>
      <c r="R24" s="380">
        <v>6033.0546019579087</v>
      </c>
      <c r="S24" s="380">
        <v>10011.832945671546</v>
      </c>
      <c r="T24" s="380">
        <v>3975.0093333144541</v>
      </c>
      <c r="U24" s="380">
        <v>4976.7949482010845</v>
      </c>
      <c r="V24" s="380">
        <v>4619.0269509671207</v>
      </c>
      <c r="W24" s="380">
        <v>3896.891839339025</v>
      </c>
      <c r="X24" s="380">
        <v>7513.5479160693467</v>
      </c>
      <c r="Y24" s="380">
        <v>10682.065534434425</v>
      </c>
      <c r="Z24" s="380">
        <v>5243.4534749427112</v>
      </c>
      <c r="AA24" s="380">
        <v>5182.2470311101551</v>
      </c>
      <c r="AB24" s="380">
        <v>3870.872902301975</v>
      </c>
      <c r="AC24" s="380">
        <v>3414.8517684171788</v>
      </c>
      <c r="AD24" s="380">
        <v>3798.2396812731427</v>
      </c>
      <c r="AE24" s="563"/>
      <c r="AF24" s="563"/>
      <c r="AG24" s="563"/>
      <c r="AH24" s="563"/>
      <c r="AI24" s="563"/>
      <c r="AJ24" s="563"/>
      <c r="AK24" s="563"/>
      <c r="AL24" s="563"/>
      <c r="AM24" s="563"/>
      <c r="AN24" s="563"/>
      <c r="AO24" s="563"/>
      <c r="AP24" s="563"/>
      <c r="AQ24" s="563"/>
      <c r="AR24" s="563"/>
      <c r="AS24" s="563"/>
      <c r="AT24" s="563"/>
      <c r="AU24" s="563"/>
      <c r="AV24" s="563"/>
      <c r="AW24" s="563"/>
      <c r="AX24" s="148"/>
      <c r="AY24" s="148"/>
    </row>
    <row r="25" spans="1:51" ht="19.899999999999999" customHeight="1" x14ac:dyDescent="0.2">
      <c r="A25" s="65"/>
      <c r="B25" s="73"/>
      <c r="C25" s="73"/>
      <c r="D25" s="68"/>
      <c r="E25" s="68"/>
      <c r="F25" s="68"/>
      <c r="G25" s="68"/>
      <c r="H25" s="68"/>
      <c r="I25" s="68"/>
      <c r="J25" s="68"/>
      <c r="K25" s="68"/>
      <c r="L25" s="68"/>
      <c r="M25" s="68"/>
      <c r="N25" s="68"/>
      <c r="O25" s="68"/>
      <c r="P25" s="68"/>
      <c r="Q25" s="68"/>
      <c r="R25" s="68"/>
      <c r="S25" s="68"/>
      <c r="T25" s="68"/>
      <c r="U25" s="68"/>
      <c r="V25" s="149"/>
      <c r="W25" s="149"/>
      <c r="X25" s="560"/>
      <c r="Y25" s="560"/>
      <c r="Z25" s="560"/>
      <c r="AA25" s="560"/>
      <c r="AB25" s="560"/>
      <c r="AC25" s="560"/>
      <c r="AD25" s="560"/>
      <c r="AE25" s="563"/>
      <c r="AF25" s="563"/>
      <c r="AG25" s="563"/>
      <c r="AH25" s="563"/>
      <c r="AI25" s="563"/>
      <c r="AJ25" s="563"/>
      <c r="AK25" s="563"/>
      <c r="AL25" s="563"/>
      <c r="AM25" s="563"/>
      <c r="AN25" s="563"/>
      <c r="AO25" s="563"/>
      <c r="AP25" s="563"/>
      <c r="AQ25" s="563"/>
      <c r="AR25" s="563"/>
      <c r="AS25" s="563"/>
      <c r="AT25" s="563"/>
      <c r="AU25" s="563"/>
      <c r="AV25" s="563"/>
      <c r="AW25" s="563"/>
      <c r="AX25" s="126"/>
      <c r="AY25" s="126"/>
    </row>
    <row r="26" spans="1:51" s="118" customFormat="1" ht="19.899999999999999" customHeight="1" x14ac:dyDescent="0.2">
      <c r="A26" s="65"/>
      <c r="B26" s="95" t="s">
        <v>101</v>
      </c>
      <c r="C26" s="96"/>
      <c r="D26" s="66">
        <v>-4393.4918760899764</v>
      </c>
      <c r="E26" s="66">
        <v>-3396.8509993238863</v>
      </c>
      <c r="F26" s="66">
        <v>-4647.0704902293346</v>
      </c>
      <c r="G26" s="66">
        <v>-6252.8816058982284</v>
      </c>
      <c r="H26" s="66">
        <v>-5373.9875333543896</v>
      </c>
      <c r="I26" s="66">
        <v>-7339.3986814736381</v>
      </c>
      <c r="J26" s="66">
        <v>-6679.7618511842529</v>
      </c>
      <c r="K26" s="66">
        <v>-5865.5591412682161</v>
      </c>
      <c r="L26" s="66">
        <v>-4585.4179252059166</v>
      </c>
      <c r="M26" s="66">
        <v>-4612.6082766791624</v>
      </c>
      <c r="N26" s="66">
        <v>-4241.4620204127141</v>
      </c>
      <c r="O26" s="66">
        <v>-6988.3538125184705</v>
      </c>
      <c r="P26" s="380">
        <v>11111.760714123029</v>
      </c>
      <c r="Q26" s="380">
        <v>31655.909026539259</v>
      </c>
      <c r="R26" s="380">
        <v>-20785.611201752352</v>
      </c>
      <c r="S26" s="380">
        <v>-3308.6668789667801</v>
      </c>
      <c r="T26" s="380">
        <v>-11545.975433269297</v>
      </c>
      <c r="U26" s="380">
        <v>-19631.758730850332</v>
      </c>
      <c r="V26" s="380">
        <v>-23217.969831532129</v>
      </c>
      <c r="W26" s="380">
        <v>-29739.859099174726</v>
      </c>
      <c r="X26" s="380">
        <v>-16097.876709683205</v>
      </c>
      <c r="Y26" s="380">
        <v>-22059.119847798516</v>
      </c>
      <c r="Z26" s="380">
        <v>-25642.250081760503</v>
      </c>
      <c r="AA26" s="380">
        <v>-23889.096700343514</v>
      </c>
      <c r="AB26" s="380">
        <v>-3016.3347466601645</v>
      </c>
      <c r="AC26" s="380">
        <v>22782.649836178967</v>
      </c>
      <c r="AD26" s="380">
        <v>33783.552327738304</v>
      </c>
      <c r="AE26" s="563"/>
      <c r="AF26" s="563"/>
      <c r="AG26" s="563"/>
      <c r="AH26" s="563"/>
      <c r="AI26" s="563"/>
      <c r="AJ26" s="563"/>
      <c r="AK26" s="563"/>
      <c r="AL26" s="563"/>
      <c r="AM26" s="563"/>
      <c r="AN26" s="563"/>
      <c r="AO26" s="563"/>
      <c r="AP26" s="563"/>
      <c r="AQ26" s="563"/>
      <c r="AR26" s="563"/>
      <c r="AS26" s="563"/>
      <c r="AT26" s="563"/>
      <c r="AU26" s="563"/>
      <c r="AV26" s="563"/>
      <c r="AW26" s="563"/>
      <c r="AX26" s="148"/>
      <c r="AY26" s="148"/>
    </row>
    <row r="27" spans="1:51" ht="11.25" customHeight="1" thickBot="1" x14ac:dyDescent="0.25">
      <c r="A27" s="143"/>
      <c r="B27" s="156"/>
      <c r="C27" s="156"/>
      <c r="D27" s="156"/>
      <c r="E27" s="156"/>
      <c r="F27" s="156"/>
      <c r="G27" s="156"/>
      <c r="H27" s="156"/>
      <c r="I27" s="156"/>
      <c r="J27" s="156"/>
      <c r="K27" s="156"/>
      <c r="L27" s="157"/>
      <c r="M27" s="157"/>
      <c r="N27" s="157"/>
      <c r="O27" s="157"/>
      <c r="P27" s="157"/>
      <c r="Q27" s="157"/>
      <c r="R27" s="157"/>
      <c r="S27" s="157"/>
      <c r="T27" s="157"/>
      <c r="U27" s="157"/>
      <c r="V27" s="157"/>
      <c r="W27" s="157"/>
      <c r="X27" s="157"/>
      <c r="Y27" s="157"/>
      <c r="Z27" s="157"/>
      <c r="AA27" s="157"/>
      <c r="AB27" s="157"/>
      <c r="AC27" s="157"/>
      <c r="AD27" s="157"/>
    </row>
    <row r="28" spans="1:51" ht="18" customHeight="1" x14ac:dyDescent="0.2">
      <c r="A28" s="123"/>
      <c r="B28" s="82" t="s">
        <v>23</v>
      </c>
      <c r="C28" s="466" t="s">
        <v>632</v>
      </c>
      <c r="D28" s="158"/>
      <c r="E28" s="158"/>
      <c r="F28" s="158"/>
      <c r="G28" s="158"/>
      <c r="H28" s="158"/>
      <c r="I28" s="158"/>
      <c r="J28" s="158"/>
      <c r="K28" s="158"/>
      <c r="L28" s="159"/>
      <c r="M28" s="159"/>
      <c r="N28" s="159"/>
      <c r="O28" s="159"/>
      <c r="P28" s="159"/>
      <c r="Q28" s="159"/>
      <c r="R28" s="159"/>
      <c r="S28" s="159"/>
      <c r="T28" s="159"/>
    </row>
    <row r="29" spans="1:51" ht="18" customHeight="1" x14ac:dyDescent="0.2">
      <c r="A29" s="59"/>
      <c r="B29" s="82" t="s">
        <v>24</v>
      </c>
      <c r="C29" s="466" t="s">
        <v>633</v>
      </c>
      <c r="D29" s="549"/>
      <c r="E29" s="549"/>
      <c r="F29" s="549"/>
      <c r="G29" s="549"/>
      <c r="H29" s="549"/>
      <c r="I29" s="549"/>
      <c r="J29" s="160"/>
    </row>
    <row r="30" spans="1:51" ht="18" customHeight="1" x14ac:dyDescent="0.2">
      <c r="A30" s="59"/>
      <c r="B30" s="63" t="s">
        <v>329</v>
      </c>
      <c r="C30" s="131" t="s">
        <v>317</v>
      </c>
      <c r="D30" s="343"/>
      <c r="E30" s="343"/>
      <c r="F30" s="343"/>
      <c r="G30" s="343"/>
      <c r="H30" s="343"/>
      <c r="I30" s="343"/>
      <c r="J30" s="160"/>
    </row>
    <row r="31" spans="1:51" ht="18" customHeight="1" x14ac:dyDescent="0.2">
      <c r="A31" s="153"/>
      <c r="E31" s="131"/>
      <c r="F31" s="131"/>
      <c r="G31" s="131"/>
      <c r="H31" s="131"/>
      <c r="I31" s="131"/>
      <c r="J31" s="161"/>
      <c r="K31" s="154"/>
      <c r="P31" s="155"/>
      <c r="Q31" s="155"/>
      <c r="R31" s="155"/>
      <c r="S31" s="155"/>
      <c r="T31" s="155"/>
      <c r="U31" s="155"/>
      <c r="V31" s="155"/>
      <c r="W31" s="155"/>
      <c r="X31" s="155"/>
      <c r="Y31" s="155"/>
      <c r="Z31" s="155"/>
      <c r="AA31" s="155"/>
    </row>
    <row r="32" spans="1:51" ht="18" customHeight="1" x14ac:dyDescent="0.2">
      <c r="D32" s="73"/>
      <c r="E32" s="73"/>
      <c r="F32" s="73"/>
      <c r="G32" s="73"/>
      <c r="H32" s="73"/>
      <c r="I32" s="73"/>
      <c r="L32" s="126"/>
      <c r="M32" s="126"/>
      <c r="N32" s="126"/>
      <c r="O32" s="126"/>
      <c r="P32" s="155"/>
      <c r="Q32" s="155"/>
      <c r="R32" s="155"/>
      <c r="S32" s="155"/>
      <c r="T32" s="155"/>
      <c r="U32" s="155"/>
      <c r="V32" s="155"/>
      <c r="W32" s="155"/>
      <c r="X32" s="155"/>
      <c r="Y32" s="155"/>
      <c r="Z32" s="155"/>
      <c r="AA32" s="155"/>
    </row>
    <row r="33" spans="10:27" ht="19.899999999999999" customHeight="1" x14ac:dyDescent="0.2">
      <c r="J33" s="155"/>
      <c r="K33" s="155"/>
      <c r="L33" s="155"/>
      <c r="M33" s="155"/>
      <c r="N33" s="155"/>
      <c r="O33" s="155"/>
      <c r="P33" s="155"/>
      <c r="Q33" s="155"/>
      <c r="R33" s="155"/>
      <c r="S33" s="155"/>
      <c r="T33" s="155"/>
      <c r="U33" s="155"/>
      <c r="V33" s="155"/>
      <c r="W33" s="155"/>
      <c r="X33" s="155"/>
      <c r="Y33" s="155"/>
      <c r="Z33" s="155"/>
      <c r="AA33" s="155"/>
    </row>
    <row r="34" spans="10:27" ht="19.899999999999999" customHeight="1" x14ac:dyDescent="0.2">
      <c r="J34" s="116"/>
      <c r="K34" s="116"/>
      <c r="L34" s="116"/>
      <c r="M34" s="116"/>
      <c r="N34" s="116"/>
      <c r="O34" s="116"/>
      <c r="P34" s="155"/>
      <c r="Q34" s="155"/>
      <c r="R34" s="155"/>
      <c r="S34" s="155"/>
      <c r="T34" s="155"/>
      <c r="U34" s="155"/>
      <c r="V34" s="155"/>
      <c r="W34" s="155"/>
      <c r="X34" s="155"/>
      <c r="Y34" s="155"/>
      <c r="Z34" s="155"/>
      <c r="AA34" s="155"/>
    </row>
    <row r="35" spans="10:27" ht="19.899999999999999" customHeight="1" x14ac:dyDescent="0.2">
      <c r="J35" s="154"/>
      <c r="K35" s="154"/>
      <c r="L35" s="154"/>
      <c r="M35" s="154"/>
      <c r="N35" s="154"/>
      <c r="O35" s="154"/>
      <c r="P35" s="155"/>
      <c r="Q35" s="155"/>
      <c r="R35" s="155"/>
      <c r="S35" s="155"/>
      <c r="T35" s="155"/>
      <c r="U35" s="155"/>
      <c r="V35" s="155"/>
      <c r="W35" s="155"/>
      <c r="X35" s="155"/>
      <c r="Y35" s="155"/>
      <c r="Z35" s="155"/>
      <c r="AA35" s="155"/>
    </row>
    <row r="36" spans="10:27" ht="19.899999999999999" customHeight="1" x14ac:dyDescent="0.2">
      <c r="P36" s="155"/>
      <c r="Q36" s="155"/>
      <c r="R36" s="155"/>
      <c r="S36" s="155"/>
      <c r="T36" s="155"/>
      <c r="U36" s="155"/>
      <c r="V36" s="155"/>
      <c r="W36" s="155"/>
      <c r="X36" s="155"/>
      <c r="Y36" s="155"/>
      <c r="Z36" s="155"/>
      <c r="AA36" s="155"/>
    </row>
    <row r="37" spans="10:27" ht="19.899999999999999" customHeight="1" x14ac:dyDescent="0.2">
      <c r="P37" s="155"/>
      <c r="Q37" s="155"/>
      <c r="R37" s="155"/>
      <c r="S37" s="155"/>
      <c r="T37" s="155"/>
      <c r="U37" s="155"/>
      <c r="V37" s="155"/>
      <c r="W37" s="155"/>
      <c r="X37" s="155"/>
      <c r="Y37" s="155"/>
      <c r="Z37" s="155"/>
      <c r="AA37" s="155"/>
    </row>
    <row r="38" spans="10:27" ht="19.899999999999999" customHeight="1" x14ac:dyDescent="0.2">
      <c r="P38" s="155"/>
      <c r="Q38" s="155"/>
      <c r="R38" s="155"/>
      <c r="S38" s="155"/>
      <c r="T38" s="155"/>
      <c r="U38" s="155"/>
      <c r="V38" s="155"/>
      <c r="W38" s="155"/>
      <c r="X38" s="155"/>
      <c r="Y38" s="155"/>
      <c r="Z38" s="155"/>
      <c r="AA38" s="155"/>
    </row>
    <row r="39" spans="10:27" ht="19.899999999999999" customHeight="1" x14ac:dyDescent="0.2">
      <c r="P39" s="155"/>
      <c r="Q39" s="155"/>
      <c r="R39" s="155"/>
      <c r="S39" s="155"/>
      <c r="T39" s="155"/>
      <c r="U39" s="155"/>
      <c r="V39" s="155"/>
      <c r="W39" s="155"/>
      <c r="X39" s="155"/>
      <c r="Y39" s="155"/>
      <c r="Z39" s="155"/>
      <c r="AA39" s="155"/>
    </row>
    <row r="40" spans="10:27" ht="19.899999999999999" customHeight="1" x14ac:dyDescent="0.2">
      <c r="P40" s="155"/>
      <c r="Q40" s="155"/>
      <c r="R40" s="155"/>
      <c r="S40" s="155"/>
      <c r="T40" s="155"/>
      <c r="U40" s="155"/>
      <c r="V40" s="155"/>
      <c r="W40" s="155"/>
      <c r="X40" s="155"/>
      <c r="Y40" s="155"/>
      <c r="Z40" s="155"/>
      <c r="AA40" s="155"/>
    </row>
    <row r="41" spans="10:27" ht="19.899999999999999" customHeight="1" x14ac:dyDescent="0.2">
      <c r="P41" s="155"/>
      <c r="Q41" s="155"/>
      <c r="R41" s="155"/>
      <c r="S41" s="155"/>
      <c r="T41" s="155"/>
      <c r="U41" s="155"/>
      <c r="V41" s="155"/>
      <c r="W41" s="155"/>
      <c r="X41" s="155"/>
      <c r="Y41" s="155"/>
      <c r="Z41" s="155"/>
      <c r="AA41" s="155"/>
    </row>
    <row r="42" spans="10:27" ht="19.899999999999999" customHeight="1" x14ac:dyDescent="0.2">
      <c r="P42" s="155"/>
      <c r="Q42" s="155"/>
      <c r="R42" s="155"/>
      <c r="S42" s="155"/>
      <c r="T42" s="155"/>
      <c r="U42" s="155"/>
      <c r="V42" s="155"/>
      <c r="W42" s="155"/>
      <c r="X42" s="155"/>
      <c r="Y42" s="155"/>
      <c r="Z42" s="155"/>
      <c r="AA42" s="155"/>
    </row>
    <row r="43" spans="10:27" ht="19.899999999999999" customHeight="1" x14ac:dyDescent="0.2">
      <c r="P43" s="155"/>
      <c r="Q43" s="155"/>
      <c r="R43" s="155"/>
      <c r="S43" s="155"/>
      <c r="T43" s="155"/>
      <c r="U43" s="155"/>
      <c r="V43" s="155"/>
      <c r="W43" s="155"/>
      <c r="X43" s="155"/>
      <c r="Y43" s="155"/>
      <c r="Z43" s="155"/>
      <c r="AA43" s="155"/>
    </row>
    <row r="44" spans="10:27" ht="19.899999999999999" customHeight="1" x14ac:dyDescent="0.2">
      <c r="P44" s="155"/>
      <c r="Q44" s="155"/>
      <c r="R44" s="155"/>
      <c r="S44" s="155"/>
      <c r="T44" s="155"/>
      <c r="U44" s="155"/>
      <c r="V44" s="155"/>
      <c r="W44" s="155"/>
      <c r="X44" s="155"/>
      <c r="Y44" s="155"/>
      <c r="Z44" s="155"/>
      <c r="AA44" s="155"/>
    </row>
    <row r="45" spans="10:27" ht="19.899999999999999" customHeight="1" x14ac:dyDescent="0.2">
      <c r="P45" s="155"/>
      <c r="Q45" s="155"/>
      <c r="R45" s="155"/>
      <c r="S45" s="155"/>
      <c r="T45" s="155"/>
      <c r="U45" s="155"/>
      <c r="V45" s="155"/>
      <c r="W45" s="155"/>
      <c r="X45" s="155"/>
      <c r="Y45" s="155"/>
      <c r="Z45" s="155"/>
      <c r="AA45" s="155"/>
    </row>
    <row r="46" spans="10:27" ht="19.899999999999999" customHeight="1" x14ac:dyDescent="0.2">
      <c r="P46" s="155"/>
      <c r="Q46" s="155"/>
      <c r="R46" s="155"/>
      <c r="S46" s="155"/>
      <c r="T46" s="155"/>
      <c r="U46" s="155"/>
      <c r="V46" s="155"/>
      <c r="W46" s="155"/>
      <c r="X46" s="155"/>
      <c r="Y46" s="155"/>
      <c r="Z46" s="155"/>
      <c r="AA46" s="155"/>
    </row>
    <row r="47" spans="10:27" ht="19.899999999999999" customHeight="1" x14ac:dyDescent="0.2">
      <c r="P47" s="155"/>
      <c r="Q47" s="155"/>
      <c r="R47" s="155"/>
      <c r="S47" s="155"/>
      <c r="T47" s="155"/>
      <c r="U47" s="155"/>
      <c r="V47" s="155"/>
      <c r="W47" s="155"/>
      <c r="X47" s="155"/>
      <c r="Y47" s="155"/>
      <c r="Z47" s="155"/>
      <c r="AA47" s="155"/>
    </row>
    <row r="48" spans="10:27" ht="19.899999999999999" customHeight="1" x14ac:dyDescent="0.2">
      <c r="P48" s="155"/>
      <c r="Q48" s="155"/>
      <c r="R48" s="155"/>
      <c r="S48" s="155"/>
      <c r="T48" s="155"/>
      <c r="U48" s="155"/>
      <c r="V48" s="155"/>
      <c r="W48" s="155"/>
      <c r="X48" s="155"/>
      <c r="Y48" s="155"/>
      <c r="Z48" s="155"/>
      <c r="AA48" s="155"/>
    </row>
    <row r="49" spans="16:27" ht="19.899999999999999" customHeight="1" x14ac:dyDescent="0.2">
      <c r="P49" s="155"/>
      <c r="Q49" s="155"/>
      <c r="R49" s="155"/>
      <c r="S49" s="155"/>
      <c r="T49" s="155"/>
      <c r="U49" s="155"/>
      <c r="V49" s="155"/>
      <c r="W49" s="155"/>
      <c r="X49" s="155"/>
      <c r="Y49" s="155"/>
      <c r="Z49" s="155"/>
      <c r="AA49" s="155"/>
    </row>
    <row r="50" spans="16:27" ht="19.899999999999999" customHeight="1" x14ac:dyDescent="0.2">
      <c r="P50" s="155"/>
      <c r="Q50" s="155"/>
      <c r="R50" s="155"/>
      <c r="S50" s="155"/>
      <c r="T50" s="155"/>
      <c r="U50" s="155"/>
      <c r="V50" s="155"/>
      <c r="W50" s="155"/>
      <c r="X50" s="155"/>
      <c r="Y50" s="155"/>
      <c r="Z50" s="155"/>
      <c r="AA50" s="155"/>
    </row>
    <row r="51" spans="16:27" ht="19.899999999999999" customHeight="1" x14ac:dyDescent="0.2"/>
    <row r="52" spans="16:27" ht="19.899999999999999" customHeight="1" x14ac:dyDescent="0.2"/>
    <row r="53" spans="16:27" ht="19.899999999999999" customHeight="1" x14ac:dyDescent="0.2"/>
    <row r="54" spans="16:27" ht="19.899999999999999" customHeight="1" x14ac:dyDescent="0.2"/>
    <row r="55" spans="16:27" ht="19.899999999999999" customHeight="1" x14ac:dyDescent="0.2"/>
    <row r="56" spans="16:27" ht="19.899999999999999" customHeight="1" x14ac:dyDescent="0.2"/>
    <row r="57" spans="16:27" ht="19.899999999999999" customHeight="1" x14ac:dyDescent="0.2"/>
    <row r="58" spans="16:27" ht="19.899999999999999" customHeight="1" x14ac:dyDescent="0.2"/>
    <row r="59" spans="16:27" ht="19.899999999999999" customHeight="1" x14ac:dyDescent="0.2"/>
    <row r="60" spans="16:27" ht="19.899999999999999" customHeight="1" x14ac:dyDescent="0.2"/>
    <row r="61" spans="16:27" ht="19.899999999999999" customHeight="1" x14ac:dyDescent="0.2"/>
    <row r="62" spans="16:27" ht="19.899999999999999" customHeight="1" x14ac:dyDescent="0.2"/>
    <row r="63" spans="16:27" ht="19.899999999999999" customHeight="1" x14ac:dyDescent="0.2"/>
    <row r="64" spans="16:27"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mergeCells count="1">
    <mergeCell ref="B4:C4"/>
  </mergeCells>
  <printOptions verticalCentered="1"/>
  <pageMargins left="0.25" right="0.25" top="0" bottom="0" header="0" footer="0"/>
  <pageSetup paperSize="120" scale="6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5"/>
  <sheetViews>
    <sheetView zoomScale="90" zoomScaleNormal="90" zoomScaleSheetLayoutView="75" workbookViewId="0">
      <selection sqref="A1:A1048576"/>
    </sheetView>
  </sheetViews>
  <sheetFormatPr baseColWidth="10" defaultRowHeight="15" x14ac:dyDescent="0.2"/>
  <cols>
    <col min="1" max="1" width="3.7109375" style="44" customWidth="1"/>
    <col min="2" max="2" width="20" style="42" customWidth="1"/>
    <col min="3" max="3" width="61" style="44" customWidth="1"/>
    <col min="4" max="30" width="14.7109375" style="44" customWidth="1"/>
    <col min="31" max="16384" width="11.42578125" style="44"/>
  </cols>
  <sheetData>
    <row r="1" spans="1:52" ht="18" customHeight="1" x14ac:dyDescent="0.2">
      <c r="J1" s="43"/>
      <c r="K1" s="43"/>
      <c r="L1" s="43"/>
      <c r="M1" s="43"/>
      <c r="N1" s="43"/>
      <c r="O1" s="43"/>
      <c r="P1" s="43"/>
      <c r="Q1" s="43"/>
      <c r="R1" s="43"/>
      <c r="S1" s="43"/>
    </row>
    <row r="2" spans="1:52" ht="18" customHeight="1" x14ac:dyDescent="0.2">
      <c r="B2" s="61" t="s">
        <v>330</v>
      </c>
      <c r="C2" s="41"/>
      <c r="D2" s="41"/>
      <c r="E2" s="41"/>
      <c r="F2" s="41"/>
      <c r="G2" s="41"/>
      <c r="H2" s="41"/>
      <c r="I2" s="41"/>
      <c r="J2" s="41"/>
      <c r="K2" s="41"/>
      <c r="L2" s="41"/>
      <c r="M2" s="41"/>
      <c r="N2" s="43"/>
      <c r="O2" s="43"/>
      <c r="P2" s="43"/>
      <c r="Q2" s="43"/>
      <c r="R2" s="43"/>
      <c r="S2" s="43"/>
    </row>
    <row r="3" spans="1:52" ht="18" customHeight="1" x14ac:dyDescent="0.2">
      <c r="A3" s="61"/>
      <c r="B3" s="45" t="s">
        <v>613</v>
      </c>
      <c r="C3" s="46"/>
      <c r="D3" s="46"/>
      <c r="E3" s="46"/>
      <c r="F3" s="46"/>
      <c r="G3" s="46"/>
      <c r="H3" s="46"/>
      <c r="I3" s="46"/>
      <c r="J3" s="46"/>
      <c r="K3" s="46"/>
      <c r="L3" s="46"/>
      <c r="M3" s="46"/>
      <c r="N3" s="162"/>
      <c r="O3" s="162"/>
      <c r="P3" s="162"/>
      <c r="Q3" s="162"/>
      <c r="R3" s="162"/>
      <c r="S3" s="162"/>
    </row>
    <row r="4" spans="1:52" ht="18" customHeight="1" x14ac:dyDescent="0.2">
      <c r="A4" s="61"/>
      <c r="B4" s="47" t="s">
        <v>709</v>
      </c>
      <c r="C4" s="48"/>
      <c r="D4" s="48"/>
      <c r="E4" s="48"/>
      <c r="F4" s="48"/>
      <c r="G4" s="48"/>
      <c r="H4" s="48"/>
      <c r="I4" s="48"/>
      <c r="J4" s="163"/>
      <c r="K4" s="48"/>
      <c r="L4" s="48"/>
      <c r="M4" s="48"/>
    </row>
    <row r="5" spans="1:52" ht="18" customHeight="1" thickBot="1" x14ac:dyDescent="0.25">
      <c r="J5" s="42"/>
    </row>
    <row r="6" spans="1:52" s="115" customFormat="1" ht="30" customHeight="1" thickBot="1" x14ac:dyDescent="0.25">
      <c r="A6" s="136"/>
      <c r="B6" s="109" t="s">
        <v>213</v>
      </c>
      <c r="C6" s="147"/>
      <c r="D6" s="394">
        <v>1994</v>
      </c>
      <c r="E6" s="394">
        <v>1995</v>
      </c>
      <c r="F6" s="394">
        <v>1996</v>
      </c>
      <c r="G6" s="394">
        <v>1997</v>
      </c>
      <c r="H6" s="394">
        <v>1998</v>
      </c>
      <c r="I6" s="394">
        <v>1999</v>
      </c>
      <c r="J6" s="394">
        <v>2000</v>
      </c>
      <c r="K6" s="394">
        <v>2001</v>
      </c>
      <c r="L6" s="394">
        <v>2002</v>
      </c>
      <c r="M6" s="394">
        <v>2003</v>
      </c>
      <c r="N6" s="394">
        <v>2004</v>
      </c>
      <c r="O6" s="394">
        <v>2005</v>
      </c>
      <c r="P6" s="394">
        <v>2006</v>
      </c>
      <c r="Q6" s="394">
        <v>2007</v>
      </c>
      <c r="R6" s="395">
        <v>2008</v>
      </c>
      <c r="S6" s="395">
        <v>2009</v>
      </c>
      <c r="T6" s="395">
        <v>2010</v>
      </c>
      <c r="U6" s="395">
        <v>2011</v>
      </c>
      <c r="V6" s="395">
        <v>2012</v>
      </c>
      <c r="W6" s="395">
        <v>2013</v>
      </c>
      <c r="X6" s="395">
        <v>2014</v>
      </c>
      <c r="Y6" s="395">
        <v>2015</v>
      </c>
      <c r="Z6" s="395">
        <v>2016</v>
      </c>
      <c r="AA6" s="395">
        <v>2017</v>
      </c>
      <c r="AB6" s="395" t="s">
        <v>716</v>
      </c>
      <c r="AC6" s="395" t="s">
        <v>747</v>
      </c>
      <c r="AD6" s="395" t="s">
        <v>775</v>
      </c>
    </row>
    <row r="7" spans="1:52" ht="19.899999999999999" customHeight="1" x14ac:dyDescent="0.2">
      <c r="A7" s="164"/>
      <c r="B7" s="59"/>
      <c r="C7" s="59"/>
      <c r="D7" s="59"/>
      <c r="E7" s="59"/>
      <c r="F7" s="59"/>
      <c r="G7" s="59"/>
      <c r="H7" s="59"/>
      <c r="I7" s="59"/>
      <c r="J7" s="59"/>
      <c r="K7" s="59"/>
      <c r="L7" s="59"/>
      <c r="M7" s="59"/>
      <c r="N7" s="59"/>
      <c r="O7" s="59"/>
      <c r="P7" s="59"/>
      <c r="Q7" s="59"/>
      <c r="R7" s="59"/>
      <c r="S7" s="59"/>
    </row>
    <row r="8" spans="1:52" s="52" customFormat="1" ht="19.899999999999999" customHeight="1" x14ac:dyDescent="0.2">
      <c r="A8" s="65"/>
      <c r="B8" s="95" t="s">
        <v>331</v>
      </c>
      <c r="C8" s="96"/>
      <c r="D8" s="66">
        <v>4072.9932662391357</v>
      </c>
      <c r="E8" s="66">
        <v>4445.5404788913938</v>
      </c>
      <c r="F8" s="66">
        <v>4883.5914789937251</v>
      </c>
      <c r="G8" s="66">
        <v>4874.9423600981363</v>
      </c>
      <c r="H8" s="66">
        <v>4935.8240397703421</v>
      </c>
      <c r="I8" s="66">
        <v>5269.5633270948338</v>
      </c>
      <c r="J8" s="66">
        <v>5815.4982559410355</v>
      </c>
      <c r="K8" s="66">
        <v>6001.6481969247061</v>
      </c>
      <c r="L8" s="66">
        <v>6004.4849946409295</v>
      </c>
      <c r="M8" s="66">
        <v>6080.0257479109587</v>
      </c>
      <c r="N8" s="66">
        <v>6469.3880347568356</v>
      </c>
      <c r="O8" s="66">
        <v>6714.9553005619173</v>
      </c>
      <c r="P8" s="66">
        <v>19983.924949359596</v>
      </c>
      <c r="Q8" s="66">
        <v>22168.72109797323</v>
      </c>
      <c r="R8" s="66">
        <v>22365.229531472327</v>
      </c>
      <c r="S8" s="66">
        <v>22537.001716720053</v>
      </c>
      <c r="T8" s="66">
        <v>23826.494403992361</v>
      </c>
      <c r="U8" s="66">
        <v>25698.999287772684</v>
      </c>
      <c r="V8" s="66">
        <v>25993.072656148306</v>
      </c>
      <c r="W8" s="66">
        <v>26481.964574869588</v>
      </c>
      <c r="X8" s="66">
        <v>26965.188463659262</v>
      </c>
      <c r="Y8" s="66">
        <v>26802.928491827399</v>
      </c>
      <c r="Z8" s="66">
        <v>28204.377035819529</v>
      </c>
      <c r="AA8" s="66">
        <v>30078.898148749453</v>
      </c>
      <c r="AB8" s="66">
        <v>30661.027630376135</v>
      </c>
      <c r="AC8" s="66">
        <v>32201.191312418585</v>
      </c>
      <c r="AD8" s="66">
        <v>32615.812602676957</v>
      </c>
      <c r="AF8" s="593"/>
      <c r="AG8" s="593"/>
      <c r="AH8" s="593"/>
      <c r="AI8" s="593"/>
      <c r="AJ8" s="593"/>
      <c r="AK8" s="593"/>
      <c r="AL8" s="593"/>
      <c r="AM8" s="593"/>
      <c r="AN8" s="593"/>
      <c r="AO8" s="593"/>
      <c r="AP8" s="593"/>
      <c r="AQ8" s="593"/>
      <c r="AR8" s="593"/>
      <c r="AS8" s="593"/>
      <c r="AT8" s="593"/>
      <c r="AU8" s="593"/>
      <c r="AV8" s="593"/>
      <c r="AW8" s="593"/>
      <c r="AX8" s="593"/>
      <c r="AY8" s="593"/>
      <c r="AZ8" s="593"/>
    </row>
    <row r="9" spans="1:52" ht="19.899999999999999" customHeight="1" x14ac:dyDescent="0.2">
      <c r="A9" s="59"/>
      <c r="B9" s="73"/>
      <c r="C9" s="73"/>
      <c r="D9" s="73"/>
      <c r="E9" s="73"/>
      <c r="F9" s="73"/>
      <c r="G9" s="73"/>
      <c r="H9" s="73"/>
      <c r="I9" s="73"/>
      <c r="J9" s="68"/>
      <c r="K9" s="68"/>
      <c r="L9" s="68"/>
      <c r="M9" s="68"/>
      <c r="N9" s="68"/>
      <c r="O9" s="68"/>
      <c r="P9" s="68"/>
      <c r="Q9" s="68"/>
      <c r="R9" s="68"/>
      <c r="S9" s="68"/>
      <c r="T9" s="68"/>
      <c r="U9" s="68"/>
      <c r="V9" s="68"/>
      <c r="W9" s="68"/>
      <c r="X9" s="68"/>
      <c r="Y9" s="68"/>
      <c r="Z9" s="68"/>
      <c r="AA9" s="68"/>
      <c r="AB9" s="68"/>
      <c r="AC9" s="68"/>
      <c r="AD9" s="68"/>
      <c r="AF9" s="593"/>
      <c r="AG9" s="593"/>
      <c r="AH9" s="593"/>
      <c r="AI9" s="593"/>
      <c r="AJ9" s="593"/>
      <c r="AK9" s="593"/>
      <c r="AL9" s="593"/>
      <c r="AM9" s="593"/>
      <c r="AN9" s="593"/>
      <c r="AO9" s="593"/>
      <c r="AP9" s="593"/>
      <c r="AQ9" s="593"/>
      <c r="AR9" s="593"/>
      <c r="AS9" s="593"/>
      <c r="AT9" s="593"/>
      <c r="AU9" s="593"/>
      <c r="AV9" s="593"/>
      <c r="AW9" s="593"/>
      <c r="AX9" s="593"/>
      <c r="AY9" s="593"/>
      <c r="AZ9" s="593"/>
    </row>
    <row r="10" spans="1:52" ht="19.899999999999999" customHeight="1" x14ac:dyDescent="0.2">
      <c r="A10" s="65"/>
      <c r="B10" s="98" t="s">
        <v>332</v>
      </c>
      <c r="C10" s="73"/>
      <c r="D10" s="68">
        <v>2181.3233232012321</v>
      </c>
      <c r="E10" s="68">
        <v>2352.9127682672515</v>
      </c>
      <c r="F10" s="68">
        <v>2653.2579788824246</v>
      </c>
      <c r="G10" s="68">
        <v>2469.2726880111773</v>
      </c>
      <c r="H10" s="68">
        <v>2344.6071269329727</v>
      </c>
      <c r="I10" s="68">
        <v>2525.3050560573756</v>
      </c>
      <c r="J10" s="68">
        <v>2908.8337151543574</v>
      </c>
      <c r="K10" s="68">
        <v>2975.6408277264482</v>
      </c>
      <c r="L10" s="68">
        <v>2884.2442669238571</v>
      </c>
      <c r="M10" s="68">
        <v>2924.2496953718701</v>
      </c>
      <c r="N10" s="68">
        <v>3104.4689657092899</v>
      </c>
      <c r="O10" s="68">
        <v>3231.6769797598008</v>
      </c>
      <c r="P10" s="68">
        <v>9495.2711284177822</v>
      </c>
      <c r="Q10" s="68">
        <v>10693.351839485473</v>
      </c>
      <c r="R10" s="68">
        <v>10068.219892421814</v>
      </c>
      <c r="S10" s="68">
        <v>10481.306878848201</v>
      </c>
      <c r="T10" s="68">
        <v>10754.769935040249</v>
      </c>
      <c r="U10" s="68">
        <v>11580.441362073832</v>
      </c>
      <c r="V10" s="68">
        <v>11852.862798161648</v>
      </c>
      <c r="W10" s="68">
        <v>11534.441991954009</v>
      </c>
      <c r="X10" s="68">
        <v>11495.869152399518</v>
      </c>
      <c r="Y10" s="68">
        <v>11518.852435632136</v>
      </c>
      <c r="Z10" s="68">
        <v>12486.629646865575</v>
      </c>
      <c r="AA10" s="68">
        <v>13366.351685942191</v>
      </c>
      <c r="AB10" s="68">
        <v>13874.930646527879</v>
      </c>
      <c r="AC10" s="68">
        <v>14416.363153071328</v>
      </c>
      <c r="AD10" s="68">
        <v>14565.091805987771</v>
      </c>
      <c r="AF10" s="593"/>
      <c r="AG10" s="593"/>
      <c r="AH10" s="593"/>
      <c r="AI10" s="593"/>
      <c r="AJ10" s="593"/>
      <c r="AK10" s="593"/>
      <c r="AL10" s="593"/>
      <c r="AM10" s="593"/>
      <c r="AN10" s="593"/>
      <c r="AO10" s="593"/>
      <c r="AP10" s="593"/>
      <c r="AQ10" s="593"/>
      <c r="AR10" s="593"/>
      <c r="AS10" s="593"/>
      <c r="AT10" s="593"/>
      <c r="AU10" s="593"/>
      <c r="AV10" s="593"/>
      <c r="AW10" s="593"/>
      <c r="AX10" s="593"/>
      <c r="AY10" s="593"/>
      <c r="AZ10" s="593"/>
    </row>
    <row r="11" spans="1:52" ht="19.899999999999999" customHeight="1" x14ac:dyDescent="0.2">
      <c r="A11" s="59"/>
      <c r="B11" s="165" t="s">
        <v>333</v>
      </c>
      <c r="D11" s="68">
        <v>335.65476826219742</v>
      </c>
      <c r="E11" s="68">
        <v>359.91400355592054</v>
      </c>
      <c r="F11" s="68">
        <v>427.12337787872752</v>
      </c>
      <c r="G11" s="68">
        <v>426.00854961806073</v>
      </c>
      <c r="H11" s="68">
        <v>513.64326474164943</v>
      </c>
      <c r="I11" s="68">
        <v>574.93812243772652</v>
      </c>
      <c r="J11" s="68">
        <v>747.88271945052179</v>
      </c>
      <c r="K11" s="68">
        <v>767.66083732494735</v>
      </c>
      <c r="L11" s="68">
        <v>575.42345297614349</v>
      </c>
      <c r="M11" s="68">
        <v>543.74775640388532</v>
      </c>
      <c r="N11" s="68">
        <v>715.12756895394841</v>
      </c>
      <c r="O11" s="68">
        <v>572.79391649672164</v>
      </c>
      <c r="P11" s="68">
        <v>2570.9690112759881</v>
      </c>
      <c r="Q11" s="68">
        <v>2902.2418122648965</v>
      </c>
      <c r="R11" s="68">
        <v>2501.7378382413267</v>
      </c>
      <c r="S11" s="68">
        <v>2889.0879660822275</v>
      </c>
      <c r="T11" s="68">
        <v>2903.671670884914</v>
      </c>
      <c r="U11" s="68">
        <v>2971.3993135297897</v>
      </c>
      <c r="V11" s="68">
        <v>3176.9421643754599</v>
      </c>
      <c r="W11" s="68">
        <v>2690.288024775291</v>
      </c>
      <c r="X11" s="68">
        <v>3358.8652138102875</v>
      </c>
      <c r="Y11" s="68">
        <v>3446.923675067746</v>
      </c>
      <c r="Z11" s="68">
        <v>3759.9891638746444</v>
      </c>
      <c r="AA11" s="68">
        <v>4489.6238892150714</v>
      </c>
      <c r="AB11" s="68">
        <v>5102.4143530820993</v>
      </c>
      <c r="AC11" s="68">
        <v>5783.3377043148248</v>
      </c>
      <c r="AD11" s="68">
        <v>6012.2817878435535</v>
      </c>
      <c r="AF11" s="593"/>
      <c r="AG11" s="593"/>
      <c r="AH11" s="593"/>
      <c r="AI11" s="593"/>
      <c r="AJ11" s="593"/>
      <c r="AK11" s="593"/>
      <c r="AL11" s="593"/>
      <c r="AM11" s="593"/>
      <c r="AN11" s="593"/>
      <c r="AO11" s="593"/>
      <c r="AP11" s="593"/>
      <c r="AQ11" s="593"/>
      <c r="AR11" s="593"/>
      <c r="AS11" s="593"/>
      <c r="AT11" s="593"/>
      <c r="AU11" s="593"/>
      <c r="AV11" s="593"/>
      <c r="AW11" s="593"/>
      <c r="AX11" s="593"/>
      <c r="AY11" s="593"/>
      <c r="AZ11" s="593"/>
    </row>
    <row r="12" spans="1:52" ht="19.899999999999999" customHeight="1" x14ac:dyDescent="0.2">
      <c r="A12" s="59"/>
      <c r="B12" s="165" t="s">
        <v>334</v>
      </c>
      <c r="D12" s="68">
        <v>178.31230434676061</v>
      </c>
      <c r="E12" s="68">
        <v>211.1994260156809</v>
      </c>
      <c r="F12" s="68">
        <v>239.65112565631588</v>
      </c>
      <c r="G12" s="68">
        <v>279.36902077041469</v>
      </c>
      <c r="H12" s="68">
        <v>279.21401472042714</v>
      </c>
      <c r="I12" s="68">
        <v>291.82186114539599</v>
      </c>
      <c r="J12" s="68">
        <v>309.08228202329741</v>
      </c>
      <c r="K12" s="68">
        <v>290.79685067276523</v>
      </c>
      <c r="L12" s="68">
        <v>262.79229169254961</v>
      </c>
      <c r="M12" s="68">
        <v>264.27880630159825</v>
      </c>
      <c r="N12" s="68">
        <v>337.4222454114178</v>
      </c>
      <c r="O12" s="68">
        <v>327.14596906962987</v>
      </c>
      <c r="P12" s="68">
        <v>327.90845388627497</v>
      </c>
      <c r="Q12" s="68">
        <v>462.31928953113197</v>
      </c>
      <c r="R12" s="68">
        <v>512.01608344247052</v>
      </c>
      <c r="S12" s="68">
        <v>745.50972338502515</v>
      </c>
      <c r="T12" s="68">
        <v>711.64204529675783</v>
      </c>
      <c r="U12" s="68">
        <v>702.04842189942201</v>
      </c>
      <c r="V12" s="68">
        <v>837.34873100369714</v>
      </c>
      <c r="W12" s="68">
        <v>1007.9630031344564</v>
      </c>
      <c r="X12" s="68">
        <v>926.12255853798342</v>
      </c>
      <c r="Y12" s="68">
        <v>654.45502013115231</v>
      </c>
      <c r="Z12" s="68">
        <v>763.37568249793549</v>
      </c>
      <c r="AA12" s="68">
        <v>892.02381592091194</v>
      </c>
      <c r="AB12" s="68">
        <v>850.67642596118208</v>
      </c>
      <c r="AC12" s="68">
        <v>854.8924704367322</v>
      </c>
      <c r="AD12" s="68">
        <v>758.63496876201418</v>
      </c>
      <c r="AF12" s="593"/>
      <c r="AG12" s="593"/>
      <c r="AH12" s="593"/>
      <c r="AI12" s="593"/>
      <c r="AJ12" s="593"/>
      <c r="AK12" s="593"/>
      <c r="AL12" s="593"/>
      <c r="AM12" s="593"/>
      <c r="AN12" s="593"/>
      <c r="AO12" s="593"/>
      <c r="AP12" s="593"/>
      <c r="AQ12" s="593"/>
      <c r="AR12" s="593"/>
      <c r="AS12" s="593"/>
      <c r="AT12" s="593"/>
      <c r="AU12" s="593"/>
      <c r="AV12" s="593"/>
      <c r="AW12" s="593"/>
      <c r="AX12" s="593"/>
      <c r="AY12" s="593"/>
      <c r="AZ12" s="593"/>
    </row>
    <row r="13" spans="1:52" ht="19.899999999999999" customHeight="1" x14ac:dyDescent="0.2">
      <c r="A13" s="59"/>
      <c r="B13" s="165" t="s">
        <v>335</v>
      </c>
      <c r="D13" s="68">
        <v>948.02273576200753</v>
      </c>
      <c r="E13" s="68">
        <v>993.09752731600679</v>
      </c>
      <c r="F13" s="68">
        <v>1123.3935725270235</v>
      </c>
      <c r="G13" s="68">
        <v>915.50351828871612</v>
      </c>
      <c r="H13" s="68">
        <v>756.80497386295201</v>
      </c>
      <c r="I13" s="68">
        <v>881.42215816859641</v>
      </c>
      <c r="J13" s="68">
        <v>960.61007397909179</v>
      </c>
      <c r="K13" s="68">
        <v>987.37416788599239</v>
      </c>
      <c r="L13" s="68">
        <v>1089.0123556254871</v>
      </c>
      <c r="M13" s="68">
        <v>1109.7302257787676</v>
      </c>
      <c r="N13" s="68">
        <v>973.65449394090035</v>
      </c>
      <c r="O13" s="68">
        <v>1214.3498867370681</v>
      </c>
      <c r="P13" s="68">
        <v>2713.665214414747</v>
      </c>
      <c r="Q13" s="68">
        <v>3089.1919092766611</v>
      </c>
      <c r="R13" s="68">
        <v>2874.017156032457</v>
      </c>
      <c r="S13" s="68">
        <v>2670.322460697621</v>
      </c>
      <c r="T13" s="68">
        <v>2809.4825740970418</v>
      </c>
      <c r="U13" s="68">
        <v>3221.3393703660772</v>
      </c>
      <c r="V13" s="68">
        <v>3107.7726948906834</v>
      </c>
      <c r="W13" s="68">
        <v>3379.76709245743</v>
      </c>
      <c r="X13" s="68">
        <v>2466.223174290843</v>
      </c>
      <c r="Y13" s="68">
        <v>2720.0870795009432</v>
      </c>
      <c r="Z13" s="68">
        <v>2977.2518946249252</v>
      </c>
      <c r="AA13" s="68">
        <v>2941.4258709572273</v>
      </c>
      <c r="AB13" s="68">
        <v>2774.0842800503101</v>
      </c>
      <c r="AC13" s="68">
        <v>2803.3764053182194</v>
      </c>
      <c r="AD13" s="68">
        <v>2941.9286689389151</v>
      </c>
      <c r="AF13" s="593"/>
      <c r="AG13" s="593"/>
      <c r="AH13" s="593"/>
      <c r="AI13" s="593"/>
      <c r="AJ13" s="593"/>
      <c r="AK13" s="593"/>
      <c r="AL13" s="593"/>
      <c r="AM13" s="593"/>
      <c r="AN13" s="593"/>
      <c r="AO13" s="593"/>
      <c r="AP13" s="593"/>
      <c r="AQ13" s="593"/>
      <c r="AR13" s="593"/>
      <c r="AS13" s="593"/>
      <c r="AT13" s="593"/>
      <c r="AU13" s="593"/>
      <c r="AV13" s="593"/>
      <c r="AW13" s="593"/>
      <c r="AX13" s="593"/>
      <c r="AY13" s="593"/>
      <c r="AZ13" s="593"/>
    </row>
    <row r="14" spans="1:52" ht="19.899999999999999" customHeight="1" x14ac:dyDescent="0.2">
      <c r="A14" s="59"/>
      <c r="B14" s="165" t="s">
        <v>336</v>
      </c>
      <c r="D14" s="68">
        <v>719.33351483026684</v>
      </c>
      <c r="E14" s="68">
        <v>788.70181137964335</v>
      </c>
      <c r="F14" s="68">
        <v>863.08990282035757</v>
      </c>
      <c r="G14" s="68">
        <v>848.3915993339856</v>
      </c>
      <c r="H14" s="68">
        <v>794.94487360794426</v>
      </c>
      <c r="I14" s="68">
        <v>777.12291430565665</v>
      </c>
      <c r="J14" s="68">
        <v>891.25863970144621</v>
      </c>
      <c r="K14" s="68">
        <v>929.8089718427434</v>
      </c>
      <c r="L14" s="68">
        <v>957.01616662967672</v>
      </c>
      <c r="M14" s="68">
        <v>1006.4929068876191</v>
      </c>
      <c r="N14" s="68">
        <v>1078.2646574030232</v>
      </c>
      <c r="O14" s="68">
        <v>1117.3872074563812</v>
      </c>
      <c r="P14" s="68">
        <v>3882.7284488407731</v>
      </c>
      <c r="Q14" s="68">
        <v>4239.5988284127843</v>
      </c>
      <c r="R14" s="68">
        <v>4186.2168774998563</v>
      </c>
      <c r="S14" s="68">
        <v>4365.4775669310866</v>
      </c>
      <c r="T14" s="68">
        <v>4494.5495577487491</v>
      </c>
      <c r="U14" s="68">
        <v>4823.6299691446729</v>
      </c>
      <c r="V14" s="68">
        <v>4844.2333722686471</v>
      </c>
      <c r="W14" s="68">
        <v>4737.2613794579338</v>
      </c>
      <c r="X14" s="68">
        <v>4946.5150884929189</v>
      </c>
      <c r="Y14" s="68">
        <v>4859.1409696533528</v>
      </c>
      <c r="Z14" s="68">
        <v>5148.9737916357672</v>
      </c>
      <c r="AA14" s="68">
        <v>5284.7652143908608</v>
      </c>
      <c r="AB14" s="68">
        <v>5389.0588500619024</v>
      </c>
      <c r="AC14" s="68">
        <v>5312.2736640545763</v>
      </c>
      <c r="AD14" s="68">
        <v>5263.0727008933836</v>
      </c>
      <c r="AF14" s="593"/>
      <c r="AG14" s="593"/>
      <c r="AH14" s="593"/>
      <c r="AI14" s="593"/>
      <c r="AJ14" s="593"/>
      <c r="AK14" s="593"/>
      <c r="AL14" s="593"/>
      <c r="AM14" s="593"/>
      <c r="AN14" s="593"/>
      <c r="AO14" s="593"/>
      <c r="AP14" s="593"/>
      <c r="AQ14" s="593"/>
      <c r="AR14" s="593"/>
      <c r="AS14" s="593"/>
      <c r="AT14" s="593"/>
      <c r="AU14" s="593"/>
      <c r="AV14" s="593"/>
      <c r="AW14" s="593"/>
      <c r="AX14" s="593"/>
      <c r="AY14" s="593"/>
      <c r="AZ14" s="593"/>
    </row>
    <row r="15" spans="1:52" ht="19.899999999999999" customHeight="1" x14ac:dyDescent="0.2">
      <c r="A15" s="59"/>
      <c r="B15" s="73"/>
      <c r="C15" s="73"/>
      <c r="D15" s="73"/>
      <c r="E15" s="73"/>
      <c r="F15" s="73"/>
      <c r="G15" s="73"/>
      <c r="H15" s="73"/>
      <c r="I15" s="73"/>
      <c r="J15" s="68"/>
      <c r="K15" s="68"/>
      <c r="L15" s="68"/>
      <c r="M15" s="68"/>
      <c r="N15" s="68"/>
      <c r="O15" s="68"/>
      <c r="P15" s="68"/>
      <c r="Q15" s="68"/>
      <c r="R15" s="68"/>
      <c r="S15" s="68"/>
      <c r="T15" s="162"/>
      <c r="U15" s="162"/>
      <c r="V15" s="162"/>
      <c r="W15" s="162"/>
      <c r="X15" s="162"/>
      <c r="Y15" s="162"/>
      <c r="Z15" s="162"/>
      <c r="AA15" s="162"/>
      <c r="AB15" s="162"/>
      <c r="AC15" s="162"/>
      <c r="AD15" s="162"/>
      <c r="AF15" s="593"/>
      <c r="AG15" s="593"/>
      <c r="AH15" s="593"/>
      <c r="AI15" s="593"/>
      <c r="AJ15" s="593"/>
      <c r="AK15" s="593"/>
      <c r="AL15" s="593"/>
      <c r="AM15" s="593"/>
      <c r="AN15" s="593"/>
      <c r="AO15" s="593"/>
      <c r="AP15" s="593"/>
      <c r="AQ15" s="593"/>
      <c r="AR15" s="593"/>
      <c r="AS15" s="593"/>
      <c r="AT15" s="593"/>
      <c r="AU15" s="593"/>
      <c r="AV15" s="593"/>
      <c r="AW15" s="593"/>
      <c r="AX15" s="593"/>
      <c r="AY15" s="593"/>
      <c r="AZ15" s="593"/>
    </row>
    <row r="16" spans="1:52" ht="19.899999999999999" customHeight="1" x14ac:dyDescent="0.2">
      <c r="A16" s="65"/>
      <c r="B16" s="98" t="s">
        <v>337</v>
      </c>
      <c r="C16" s="73"/>
      <c r="D16" s="68">
        <v>1303.2551119211359</v>
      </c>
      <c r="E16" s="68">
        <v>1354.2710436945722</v>
      </c>
      <c r="F16" s="68">
        <v>1444.0104560517937</v>
      </c>
      <c r="G16" s="68">
        <v>1528.4369056347982</v>
      </c>
      <c r="H16" s="68">
        <v>1600.0850539851608</v>
      </c>
      <c r="I16" s="68">
        <v>1704.4778767362588</v>
      </c>
      <c r="J16" s="68">
        <v>1830.0422476383326</v>
      </c>
      <c r="K16" s="68">
        <v>1897.1031998825235</v>
      </c>
      <c r="L16" s="68">
        <v>1928.4690178979565</v>
      </c>
      <c r="M16" s="68">
        <v>2028.5805460152555</v>
      </c>
      <c r="N16" s="68">
        <v>2148.9083627003715</v>
      </c>
      <c r="O16" s="68">
        <v>2244.9879786435022</v>
      </c>
      <c r="P16" s="68">
        <v>7067.9090133410127</v>
      </c>
      <c r="Q16" s="68">
        <v>7932.3289018715723</v>
      </c>
      <c r="R16" s="68">
        <v>8787.6048587975092</v>
      </c>
      <c r="S16" s="68">
        <v>8403.2350409749943</v>
      </c>
      <c r="T16" s="68">
        <v>8609.9596550109636</v>
      </c>
      <c r="U16" s="68">
        <v>8897.5537327305192</v>
      </c>
      <c r="V16" s="68">
        <v>8207.5623713241785</v>
      </c>
      <c r="W16" s="68">
        <v>8022.7245683443643</v>
      </c>
      <c r="X16" s="68">
        <v>8322.820977297155</v>
      </c>
      <c r="Y16" s="68">
        <v>8241.9085416891812</v>
      </c>
      <c r="Z16" s="68">
        <v>8412.862335522319</v>
      </c>
      <c r="AA16" s="68">
        <v>9571.2688716052053</v>
      </c>
      <c r="AB16" s="68">
        <v>9233.4988197272978</v>
      </c>
      <c r="AC16" s="68">
        <v>9652.6004851926155</v>
      </c>
      <c r="AD16" s="68">
        <v>9805.1656218254229</v>
      </c>
      <c r="AF16" s="593"/>
      <c r="AG16" s="593"/>
      <c r="AH16" s="593"/>
      <c r="AI16" s="593"/>
      <c r="AJ16" s="593"/>
      <c r="AK16" s="593"/>
      <c r="AL16" s="593"/>
      <c r="AM16" s="593"/>
      <c r="AN16" s="593"/>
      <c r="AO16" s="593"/>
      <c r="AP16" s="593"/>
      <c r="AQ16" s="593"/>
      <c r="AR16" s="593"/>
      <c r="AS16" s="593"/>
      <c r="AT16" s="593"/>
      <c r="AU16" s="593"/>
      <c r="AV16" s="593"/>
      <c r="AW16" s="593"/>
      <c r="AX16" s="593"/>
      <c r="AY16" s="593"/>
      <c r="AZ16" s="593"/>
    </row>
    <row r="17" spans="1:52" ht="19.899999999999999" customHeight="1" x14ac:dyDescent="0.2">
      <c r="A17" s="65"/>
      <c r="B17" s="73"/>
      <c r="C17" s="73"/>
      <c r="D17" s="73"/>
      <c r="E17" s="73"/>
      <c r="F17" s="73"/>
      <c r="G17" s="73"/>
      <c r="H17" s="73"/>
      <c r="I17" s="73"/>
      <c r="J17" s="68"/>
      <c r="K17" s="68"/>
      <c r="L17" s="68"/>
      <c r="M17" s="68"/>
      <c r="N17" s="68"/>
      <c r="O17" s="68"/>
      <c r="P17" s="68"/>
      <c r="Q17" s="68"/>
      <c r="R17" s="68"/>
      <c r="S17" s="68"/>
      <c r="T17" s="162"/>
      <c r="U17" s="162"/>
      <c r="V17" s="162"/>
      <c r="W17" s="162"/>
      <c r="X17" s="162"/>
      <c r="Y17" s="162"/>
      <c r="Z17" s="162"/>
      <c r="AA17" s="162"/>
      <c r="AB17" s="162"/>
      <c r="AC17" s="162"/>
      <c r="AD17" s="162"/>
      <c r="AF17" s="593"/>
      <c r="AG17" s="593"/>
      <c r="AH17" s="593"/>
      <c r="AI17" s="593"/>
      <c r="AJ17" s="593"/>
      <c r="AK17" s="593"/>
      <c r="AL17" s="593"/>
      <c r="AM17" s="593"/>
      <c r="AN17" s="593"/>
      <c r="AO17" s="593"/>
      <c r="AP17" s="593"/>
      <c r="AQ17" s="593"/>
      <c r="AR17" s="593"/>
      <c r="AS17" s="593"/>
      <c r="AT17" s="593"/>
      <c r="AU17" s="593"/>
      <c r="AV17" s="593"/>
      <c r="AW17" s="593"/>
      <c r="AX17" s="593"/>
      <c r="AY17" s="593"/>
      <c r="AZ17" s="593"/>
    </row>
    <row r="18" spans="1:52" ht="19.899999999999999" customHeight="1" x14ac:dyDescent="0.2">
      <c r="A18" s="65"/>
      <c r="B18" s="98" t="s">
        <v>338</v>
      </c>
      <c r="C18" s="73"/>
      <c r="D18" s="68">
        <v>230.38708249085039</v>
      </c>
      <c r="E18" s="68">
        <v>241.82842334965937</v>
      </c>
      <c r="F18" s="68">
        <v>266.8338779157271</v>
      </c>
      <c r="G18" s="68">
        <v>292.3317942631187</v>
      </c>
      <c r="H18" s="68">
        <v>315.41844219133992</v>
      </c>
      <c r="I18" s="68">
        <v>290.2829915812876</v>
      </c>
      <c r="J18" s="68">
        <v>338.88630663491364</v>
      </c>
      <c r="K18" s="68">
        <v>394.49123197067416</v>
      </c>
      <c r="L18" s="68">
        <v>402.73058396106592</v>
      </c>
      <c r="M18" s="68">
        <v>374.82801862961287</v>
      </c>
      <c r="N18" s="68">
        <v>391.1806155473725</v>
      </c>
      <c r="O18" s="68">
        <v>406.87415662955021</v>
      </c>
      <c r="P18" s="68">
        <v>1440.4087165490562</v>
      </c>
      <c r="Q18" s="68">
        <v>1485.5901434884431</v>
      </c>
      <c r="R18" s="68">
        <v>1518.086278363309</v>
      </c>
      <c r="S18" s="68">
        <v>1504.0486559483093</v>
      </c>
      <c r="T18" s="68">
        <v>1513.896767782288</v>
      </c>
      <c r="U18" s="68">
        <v>1602.6238834463691</v>
      </c>
      <c r="V18" s="68">
        <v>1632.7916941683891</v>
      </c>
      <c r="W18" s="68">
        <v>1643.5492979708017</v>
      </c>
      <c r="X18" s="68">
        <v>1658.8485374903264</v>
      </c>
      <c r="Y18" s="68">
        <v>1659.5886843795647</v>
      </c>
      <c r="Z18" s="68">
        <v>1619.3591021804227</v>
      </c>
      <c r="AA18" s="68">
        <v>1624.8548639418052</v>
      </c>
      <c r="AB18" s="68">
        <v>1566.5491888001261</v>
      </c>
      <c r="AC18" s="68">
        <v>1542.8110903909703</v>
      </c>
      <c r="AD18" s="68">
        <v>1554.2513469261166</v>
      </c>
      <c r="AF18" s="593"/>
      <c r="AG18" s="593"/>
      <c r="AH18" s="593"/>
      <c r="AI18" s="593"/>
      <c r="AJ18" s="593"/>
      <c r="AK18" s="593"/>
      <c r="AL18" s="593"/>
      <c r="AM18" s="593"/>
      <c r="AN18" s="593"/>
      <c r="AO18" s="593"/>
      <c r="AP18" s="593"/>
      <c r="AQ18" s="593"/>
      <c r="AR18" s="593"/>
      <c r="AS18" s="593"/>
      <c r="AT18" s="593"/>
      <c r="AU18" s="593"/>
      <c r="AV18" s="593"/>
      <c r="AW18" s="593"/>
      <c r="AX18" s="593"/>
      <c r="AY18" s="593"/>
      <c r="AZ18" s="593"/>
    </row>
    <row r="19" spans="1:52" ht="19.899999999999999" customHeight="1" x14ac:dyDescent="0.2">
      <c r="A19" s="65"/>
      <c r="B19" s="73"/>
      <c r="C19" s="73"/>
      <c r="D19" s="73"/>
      <c r="E19" s="73"/>
      <c r="F19" s="73"/>
      <c r="G19" s="73"/>
      <c r="H19" s="73"/>
      <c r="I19" s="73"/>
      <c r="J19" s="68"/>
      <c r="K19" s="68"/>
      <c r="L19" s="68"/>
      <c r="M19" s="68"/>
      <c r="N19" s="68"/>
      <c r="O19" s="68"/>
      <c r="P19" s="68"/>
      <c r="Q19" s="68"/>
      <c r="R19" s="68"/>
      <c r="S19" s="68"/>
      <c r="T19" s="162"/>
      <c r="U19" s="162"/>
      <c r="V19" s="162"/>
      <c r="W19" s="162"/>
      <c r="X19" s="162"/>
      <c r="Y19" s="162"/>
      <c r="Z19" s="162"/>
      <c r="AA19" s="162"/>
      <c r="AB19" s="162"/>
      <c r="AC19" s="162"/>
      <c r="AD19" s="162"/>
      <c r="AF19" s="593"/>
      <c r="AG19" s="593"/>
      <c r="AH19" s="593"/>
      <c r="AI19" s="593"/>
      <c r="AJ19" s="593"/>
      <c r="AK19" s="593"/>
      <c r="AL19" s="593"/>
      <c r="AM19" s="593"/>
      <c r="AN19" s="593"/>
      <c r="AO19" s="593"/>
      <c r="AP19" s="593"/>
      <c r="AQ19" s="593"/>
      <c r="AR19" s="593"/>
      <c r="AS19" s="593"/>
      <c r="AT19" s="593"/>
      <c r="AU19" s="593"/>
      <c r="AV19" s="593"/>
      <c r="AW19" s="593"/>
      <c r="AX19" s="593"/>
      <c r="AY19" s="593"/>
      <c r="AZ19" s="593"/>
    </row>
    <row r="20" spans="1:52" ht="19.899999999999999" customHeight="1" x14ac:dyDescent="0.2">
      <c r="A20" s="65"/>
      <c r="B20" s="98" t="s">
        <v>339</v>
      </c>
      <c r="C20" s="73"/>
      <c r="D20" s="68">
        <v>245.05575489989639</v>
      </c>
      <c r="E20" s="68">
        <v>354.65362680337836</v>
      </c>
      <c r="F20" s="68">
        <v>345.42602561518811</v>
      </c>
      <c r="G20" s="68">
        <v>383.2027812345865</v>
      </c>
      <c r="H20" s="68">
        <v>400.70534116383806</v>
      </c>
      <c r="I20" s="68">
        <v>423.5858721688021</v>
      </c>
      <c r="J20" s="68">
        <v>462.30270605022343</v>
      </c>
      <c r="K20" s="68">
        <v>421.50580148792255</v>
      </c>
      <c r="L20" s="68">
        <v>458.6963461029647</v>
      </c>
      <c r="M20" s="68">
        <v>456.89483025524112</v>
      </c>
      <c r="N20" s="68">
        <v>470.23544257716588</v>
      </c>
      <c r="O20" s="68">
        <v>513.87456372271083</v>
      </c>
      <c r="P20" s="68">
        <v>891.20603179539057</v>
      </c>
      <c r="Q20" s="68">
        <v>1008.5820900992652</v>
      </c>
      <c r="R20" s="68">
        <v>1178.3043019987967</v>
      </c>
      <c r="S20" s="68">
        <v>1343.9646692300544</v>
      </c>
      <c r="T20" s="68">
        <v>1415.8186166274597</v>
      </c>
      <c r="U20" s="68">
        <v>1358.5892085619905</v>
      </c>
      <c r="V20" s="68">
        <v>1523.4674364717098</v>
      </c>
      <c r="W20" s="68">
        <v>1601.6941610196861</v>
      </c>
      <c r="X20" s="68">
        <v>1883.6005533533178</v>
      </c>
      <c r="Y20" s="68">
        <v>1752.2958817204556</v>
      </c>
      <c r="Z20" s="68">
        <v>1711.7503334270928</v>
      </c>
      <c r="AA20" s="68">
        <v>1874.6664941446102</v>
      </c>
      <c r="AB20" s="68">
        <v>2068.0720724884964</v>
      </c>
      <c r="AC20" s="68">
        <v>1846.3019239921257</v>
      </c>
      <c r="AD20" s="68">
        <v>1742.7541571861759</v>
      </c>
      <c r="AF20" s="593"/>
      <c r="AG20" s="593"/>
      <c r="AH20" s="593"/>
      <c r="AI20" s="593"/>
      <c r="AJ20" s="593"/>
      <c r="AK20" s="593"/>
      <c r="AL20" s="593"/>
      <c r="AM20" s="593"/>
      <c r="AN20" s="593"/>
      <c r="AO20" s="593"/>
      <c r="AP20" s="593"/>
      <c r="AQ20" s="593"/>
      <c r="AR20" s="593"/>
      <c r="AS20" s="593"/>
      <c r="AT20" s="593"/>
      <c r="AU20" s="593"/>
      <c r="AV20" s="593"/>
      <c r="AW20" s="593"/>
      <c r="AX20" s="593"/>
      <c r="AY20" s="593"/>
      <c r="AZ20" s="593"/>
    </row>
    <row r="21" spans="1:52" ht="19.899999999999999" customHeight="1" x14ac:dyDescent="0.2">
      <c r="A21" s="59"/>
      <c r="B21" s="98"/>
      <c r="C21" s="73"/>
      <c r="D21" s="73"/>
      <c r="E21" s="73"/>
      <c r="F21" s="73"/>
      <c r="G21" s="73"/>
      <c r="H21" s="73"/>
      <c r="I21" s="73"/>
      <c r="J21" s="68"/>
      <c r="K21" s="68"/>
      <c r="L21" s="68"/>
      <c r="M21" s="68"/>
      <c r="N21" s="68"/>
      <c r="O21" s="68"/>
      <c r="P21" s="68"/>
      <c r="Q21" s="68"/>
      <c r="R21" s="68"/>
      <c r="S21" s="68"/>
      <c r="T21" s="162"/>
      <c r="U21" s="162"/>
      <c r="V21" s="162"/>
      <c r="W21" s="162"/>
      <c r="X21" s="162"/>
      <c r="Y21" s="162"/>
      <c r="Z21" s="162"/>
      <c r="AA21" s="162"/>
      <c r="AB21" s="162"/>
      <c r="AC21" s="162"/>
      <c r="AD21" s="162"/>
      <c r="AF21" s="593"/>
      <c r="AG21" s="593"/>
      <c r="AH21" s="593"/>
      <c r="AI21" s="593"/>
      <c r="AJ21" s="593"/>
      <c r="AK21" s="593"/>
      <c r="AL21" s="593"/>
      <c r="AM21" s="593"/>
      <c r="AN21" s="593"/>
      <c r="AO21" s="593"/>
      <c r="AP21" s="593"/>
      <c r="AQ21" s="593"/>
      <c r="AR21" s="593"/>
      <c r="AS21" s="593"/>
      <c r="AT21" s="593"/>
      <c r="AU21" s="593"/>
      <c r="AV21" s="593"/>
      <c r="AW21" s="593"/>
      <c r="AX21" s="593"/>
      <c r="AY21" s="593"/>
      <c r="AZ21" s="593"/>
    </row>
    <row r="22" spans="1:52" ht="19.899999999999999" customHeight="1" x14ac:dyDescent="0.2">
      <c r="A22" s="59"/>
      <c r="B22" s="98" t="s">
        <v>340</v>
      </c>
      <c r="C22" s="73"/>
      <c r="D22" s="68">
        <v>112.97199372602049</v>
      </c>
      <c r="E22" s="68">
        <v>141.87461677653181</v>
      </c>
      <c r="F22" s="68">
        <v>174.06314052859116</v>
      </c>
      <c r="G22" s="68">
        <v>201.69819095445541</v>
      </c>
      <c r="H22" s="68">
        <v>275.00807549703006</v>
      </c>
      <c r="I22" s="68">
        <v>325.91153055111039</v>
      </c>
      <c r="J22" s="68">
        <v>275.43328046320784</v>
      </c>
      <c r="K22" s="68">
        <v>312.90713585713689</v>
      </c>
      <c r="L22" s="68">
        <v>330.34477975508514</v>
      </c>
      <c r="M22" s="68">
        <v>295.47265763897917</v>
      </c>
      <c r="N22" s="68">
        <v>354.59464822263652</v>
      </c>
      <c r="O22" s="68">
        <v>317.54162180635274</v>
      </c>
      <c r="P22" s="68">
        <v>1089.1300592563521</v>
      </c>
      <c r="Q22" s="68">
        <v>1048.868123028474</v>
      </c>
      <c r="R22" s="68">
        <v>1013.0244304108397</v>
      </c>
      <c r="S22" s="68">
        <v>978.65777627149726</v>
      </c>
      <c r="T22" s="68">
        <v>1483.478660674378</v>
      </c>
      <c r="U22" s="68">
        <v>1864.5655805466233</v>
      </c>
      <c r="V22" s="68">
        <v>2068.4320697944872</v>
      </c>
      <c r="W22" s="68">
        <v>2531.6415553772331</v>
      </c>
      <c r="X22" s="68">
        <v>2541.1165793180653</v>
      </c>
      <c r="Y22" s="68">
        <v>2533.7562031317543</v>
      </c>
      <c r="Z22" s="68">
        <v>2740.8103513186566</v>
      </c>
      <c r="AA22" s="68">
        <v>2535.7564060976265</v>
      </c>
      <c r="AB22" s="68">
        <v>2731.1791582179012</v>
      </c>
      <c r="AC22" s="68">
        <v>3208.9624960561555</v>
      </c>
      <c r="AD22" s="68">
        <v>3313.5526469112697</v>
      </c>
      <c r="AF22" s="593"/>
      <c r="AG22" s="593"/>
      <c r="AH22" s="593"/>
      <c r="AI22" s="593"/>
      <c r="AJ22" s="593"/>
      <c r="AK22" s="593"/>
      <c r="AL22" s="593"/>
      <c r="AM22" s="593"/>
      <c r="AN22" s="593"/>
      <c r="AO22" s="593"/>
      <c r="AP22" s="593"/>
      <c r="AQ22" s="593"/>
      <c r="AR22" s="593"/>
      <c r="AS22" s="593"/>
      <c r="AT22" s="593"/>
      <c r="AU22" s="593"/>
      <c r="AV22" s="593"/>
      <c r="AW22" s="593"/>
      <c r="AX22" s="593"/>
      <c r="AY22" s="593"/>
      <c r="AZ22" s="593"/>
    </row>
    <row r="23" spans="1:52" s="115" customFormat="1" ht="7.5" customHeight="1" thickBot="1" x14ac:dyDescent="0.25">
      <c r="A23" s="143"/>
      <c r="B23" s="156"/>
      <c r="C23" s="156"/>
      <c r="D23" s="156"/>
      <c r="E23" s="156"/>
      <c r="F23" s="156"/>
      <c r="G23" s="156"/>
      <c r="H23" s="156"/>
      <c r="I23" s="156"/>
      <c r="J23" s="156"/>
      <c r="K23" s="156"/>
      <c r="L23" s="157"/>
      <c r="M23" s="157"/>
      <c r="N23" s="157"/>
      <c r="O23" s="157"/>
      <c r="P23" s="157"/>
      <c r="Q23" s="157"/>
      <c r="R23" s="157"/>
      <c r="S23" s="157"/>
      <c r="T23" s="157"/>
      <c r="U23" s="157"/>
      <c r="V23" s="157"/>
      <c r="W23" s="157"/>
      <c r="X23" s="157"/>
      <c r="Y23" s="157"/>
      <c r="Z23" s="157"/>
      <c r="AA23" s="157"/>
      <c r="AB23" s="157"/>
      <c r="AC23" s="157"/>
      <c r="AD23" s="157"/>
      <c r="AF23" s="593"/>
      <c r="AK23" s="573"/>
      <c r="AL23" s="573"/>
      <c r="AM23" s="573"/>
      <c r="AN23" s="573"/>
    </row>
    <row r="24" spans="1:52" ht="19.899999999999999" customHeight="1" x14ac:dyDescent="0.2">
      <c r="A24" s="59"/>
      <c r="B24" s="82" t="s">
        <v>23</v>
      </c>
      <c r="C24" s="466" t="s">
        <v>634</v>
      </c>
      <c r="D24" s="343"/>
      <c r="E24" s="343"/>
      <c r="F24" s="343"/>
      <c r="G24" s="343"/>
      <c r="H24" s="343"/>
      <c r="I24" s="343"/>
    </row>
    <row r="25" spans="1:52" ht="19.899999999999999" customHeight="1" x14ac:dyDescent="0.2">
      <c r="A25" s="59"/>
      <c r="B25" s="82" t="s">
        <v>24</v>
      </c>
      <c r="C25" s="466" t="s">
        <v>631</v>
      </c>
      <c r="D25" s="343"/>
      <c r="E25" s="343"/>
      <c r="F25" s="343"/>
      <c r="G25" s="343"/>
      <c r="H25" s="343"/>
      <c r="I25" s="343"/>
    </row>
    <row r="26" spans="1:52" ht="19.899999999999999" customHeight="1" x14ac:dyDescent="0.2">
      <c r="A26" s="153"/>
      <c r="B26" s="42" t="s">
        <v>342</v>
      </c>
      <c r="C26" s="115" t="s">
        <v>785</v>
      </c>
      <c r="D26" s="131"/>
      <c r="E26" s="131"/>
      <c r="F26" s="131"/>
      <c r="G26" s="131"/>
      <c r="H26" s="131"/>
      <c r="I26" s="131"/>
      <c r="J26" s="166"/>
      <c r="K26" s="166"/>
    </row>
    <row r="27" spans="1:52" ht="19.899999999999999" customHeight="1" x14ac:dyDescent="0.2">
      <c r="C27" s="12" t="s">
        <v>786</v>
      </c>
      <c r="D27" s="73"/>
      <c r="E27" s="73"/>
      <c r="F27" s="73"/>
      <c r="G27" s="73"/>
      <c r="H27" s="73"/>
      <c r="I27" s="73"/>
      <c r="J27" s="167"/>
      <c r="K27" s="167"/>
      <c r="L27" s="167"/>
      <c r="M27" s="167"/>
      <c r="N27" s="167"/>
      <c r="O27" s="167"/>
      <c r="P27" s="167"/>
      <c r="Q27" s="167"/>
      <c r="R27" s="167"/>
      <c r="S27" s="167"/>
      <c r="T27" s="167"/>
    </row>
    <row r="28" spans="1:52" ht="19.899999999999999" customHeight="1" x14ac:dyDescent="0.2">
      <c r="B28" s="63" t="s">
        <v>255</v>
      </c>
      <c r="C28" s="131" t="s">
        <v>341</v>
      </c>
      <c r="K28" s="84"/>
      <c r="L28" s="84"/>
    </row>
    <row r="29" spans="1:52" ht="19.899999999999999" customHeight="1" x14ac:dyDescent="0.2">
      <c r="C29" s="372"/>
      <c r="K29" s="84"/>
      <c r="L29" s="84"/>
    </row>
    <row r="30" spans="1:52" ht="19.899999999999999" customHeight="1" x14ac:dyDescent="0.2">
      <c r="K30" s="84"/>
      <c r="L30" s="84"/>
      <c r="P30" s="531"/>
      <c r="Q30" s="531"/>
      <c r="R30" s="531"/>
      <c r="S30" s="531"/>
      <c r="T30" s="531"/>
      <c r="U30" s="531"/>
      <c r="V30" s="531"/>
      <c r="W30" s="531"/>
      <c r="X30" s="531"/>
      <c r="Y30" s="531"/>
      <c r="Z30" s="531"/>
      <c r="AA30" s="531"/>
    </row>
    <row r="31" spans="1:52" ht="19.899999999999999" customHeight="1" x14ac:dyDescent="0.2">
      <c r="K31" s="84"/>
      <c r="L31" s="84"/>
      <c r="P31" s="531"/>
      <c r="Q31" s="531"/>
      <c r="R31" s="531"/>
      <c r="S31" s="531"/>
      <c r="T31" s="531"/>
      <c r="U31" s="531"/>
      <c r="V31" s="531"/>
      <c r="W31" s="531"/>
      <c r="X31" s="531"/>
      <c r="Y31" s="531"/>
      <c r="Z31" s="531"/>
      <c r="AA31" s="531"/>
    </row>
    <row r="32" spans="1:52" ht="19.899999999999999" customHeight="1" x14ac:dyDescent="0.2">
      <c r="K32" s="84"/>
      <c r="L32" s="84"/>
      <c r="P32" s="531"/>
      <c r="Q32" s="531"/>
      <c r="R32" s="531"/>
      <c r="S32" s="531"/>
      <c r="T32" s="531"/>
      <c r="U32" s="531"/>
      <c r="V32" s="531"/>
      <c r="W32" s="531"/>
      <c r="X32" s="531"/>
      <c r="Y32" s="531"/>
      <c r="Z32" s="531"/>
      <c r="AA32" s="531"/>
    </row>
    <row r="33" spans="16:27" ht="19.899999999999999" customHeight="1" x14ac:dyDescent="0.2">
      <c r="P33" s="531"/>
      <c r="Q33" s="531"/>
      <c r="R33" s="531"/>
      <c r="S33" s="531"/>
      <c r="T33" s="531"/>
      <c r="U33" s="531"/>
      <c r="V33" s="531"/>
      <c r="W33" s="531"/>
      <c r="X33" s="531"/>
      <c r="Y33" s="531"/>
      <c r="Z33" s="531"/>
      <c r="AA33" s="531"/>
    </row>
    <row r="34" spans="16:27" ht="19.899999999999999" customHeight="1" x14ac:dyDescent="0.2">
      <c r="P34" s="531"/>
      <c r="Q34" s="531"/>
      <c r="R34" s="531"/>
      <c r="S34" s="531"/>
      <c r="T34" s="531"/>
      <c r="U34" s="531"/>
      <c r="V34" s="531"/>
      <c r="W34" s="531"/>
      <c r="X34" s="531"/>
      <c r="Y34" s="531"/>
      <c r="Z34" s="531"/>
      <c r="AA34" s="531"/>
    </row>
    <row r="35" spans="16:27" ht="19.899999999999999" customHeight="1" x14ac:dyDescent="0.2">
      <c r="P35" s="531"/>
      <c r="Q35" s="531"/>
      <c r="R35" s="531"/>
      <c r="S35" s="531"/>
      <c r="T35" s="531"/>
      <c r="U35" s="531"/>
      <c r="V35" s="531"/>
      <c r="W35" s="531"/>
      <c r="X35" s="531"/>
      <c r="Y35" s="531"/>
      <c r="Z35" s="531"/>
      <c r="AA35" s="531"/>
    </row>
    <row r="36" spans="16:27" ht="19.899999999999999" customHeight="1" x14ac:dyDescent="0.2">
      <c r="P36" s="531"/>
      <c r="Q36" s="531"/>
      <c r="R36" s="531"/>
      <c r="S36" s="531"/>
      <c r="T36" s="531"/>
      <c r="U36" s="531"/>
      <c r="V36" s="531"/>
      <c r="W36" s="531"/>
      <c r="X36" s="531"/>
      <c r="Y36" s="531"/>
      <c r="Z36" s="531"/>
      <c r="AA36" s="531"/>
    </row>
    <row r="37" spans="16:27" ht="19.899999999999999" customHeight="1" x14ac:dyDescent="0.2">
      <c r="P37" s="531"/>
      <c r="Q37" s="531"/>
      <c r="R37" s="531"/>
      <c r="S37" s="531"/>
      <c r="T37" s="531"/>
      <c r="U37" s="531"/>
      <c r="V37" s="531"/>
      <c r="W37" s="531"/>
      <c r="X37" s="531"/>
      <c r="Y37" s="531"/>
      <c r="Z37" s="531"/>
      <c r="AA37" s="531"/>
    </row>
    <row r="38" spans="16:27" ht="19.899999999999999" customHeight="1" x14ac:dyDescent="0.2">
      <c r="P38" s="531"/>
      <c r="Q38" s="531"/>
      <c r="R38" s="531"/>
      <c r="S38" s="531"/>
      <c r="T38" s="531"/>
      <c r="U38" s="531"/>
      <c r="V38" s="531"/>
      <c r="W38" s="531"/>
      <c r="X38" s="531"/>
      <c r="Y38" s="531"/>
      <c r="Z38" s="531"/>
      <c r="AA38" s="531"/>
    </row>
    <row r="39" spans="16:27" ht="19.899999999999999" customHeight="1" x14ac:dyDescent="0.2">
      <c r="P39" s="531"/>
      <c r="Q39" s="531"/>
      <c r="R39" s="531"/>
      <c r="S39" s="531"/>
      <c r="T39" s="531"/>
      <c r="U39" s="531"/>
      <c r="V39" s="531"/>
      <c r="W39" s="531"/>
      <c r="X39" s="531"/>
      <c r="Y39" s="531"/>
      <c r="Z39" s="531"/>
      <c r="AA39" s="531"/>
    </row>
    <row r="40" spans="16:27" ht="19.899999999999999" customHeight="1" x14ac:dyDescent="0.2">
      <c r="P40" s="531"/>
      <c r="Q40" s="531"/>
      <c r="R40" s="531"/>
      <c r="S40" s="531"/>
      <c r="T40" s="531"/>
      <c r="U40" s="531"/>
      <c r="V40" s="531"/>
      <c r="W40" s="531"/>
      <c r="X40" s="531"/>
      <c r="Y40" s="531"/>
      <c r="Z40" s="531"/>
      <c r="AA40" s="531"/>
    </row>
    <row r="41" spans="16:27" ht="19.899999999999999" customHeight="1" x14ac:dyDescent="0.2">
      <c r="P41" s="531"/>
      <c r="Q41" s="531"/>
      <c r="R41" s="531"/>
      <c r="S41" s="531"/>
      <c r="T41" s="531"/>
      <c r="U41" s="531"/>
      <c r="V41" s="531"/>
      <c r="W41" s="531"/>
      <c r="X41" s="531"/>
      <c r="Y41" s="531"/>
      <c r="Z41" s="531"/>
      <c r="AA41" s="531"/>
    </row>
    <row r="42" spans="16:27" ht="19.899999999999999" customHeight="1" x14ac:dyDescent="0.2">
      <c r="P42" s="531"/>
      <c r="Q42" s="531"/>
      <c r="R42" s="531"/>
      <c r="S42" s="531"/>
      <c r="T42" s="531"/>
      <c r="U42" s="531"/>
      <c r="V42" s="531"/>
      <c r="W42" s="531"/>
      <c r="X42" s="531"/>
      <c r="Y42" s="531"/>
      <c r="Z42" s="531"/>
      <c r="AA42" s="531"/>
    </row>
    <row r="43" spans="16:27" ht="19.899999999999999" customHeight="1" x14ac:dyDescent="0.2">
      <c r="P43" s="531"/>
      <c r="Q43" s="531"/>
      <c r="R43" s="531"/>
      <c r="S43" s="531"/>
      <c r="T43" s="531"/>
      <c r="U43" s="531"/>
      <c r="V43" s="531"/>
      <c r="W43" s="531"/>
      <c r="X43" s="531"/>
      <c r="Y43" s="531"/>
      <c r="Z43" s="531"/>
      <c r="AA43" s="531"/>
    </row>
    <row r="44" spans="16:27" ht="19.899999999999999" customHeight="1" x14ac:dyDescent="0.2">
      <c r="P44" s="531"/>
      <c r="Q44" s="531"/>
      <c r="R44" s="531"/>
      <c r="S44" s="531"/>
      <c r="T44" s="531"/>
      <c r="U44" s="531"/>
      <c r="V44" s="531"/>
      <c r="W44" s="531"/>
      <c r="X44" s="531"/>
      <c r="Y44" s="531"/>
      <c r="Z44" s="531"/>
      <c r="AA44" s="531"/>
    </row>
    <row r="45" spans="16:27" ht="19.899999999999999" customHeight="1" x14ac:dyDescent="0.2">
      <c r="P45" s="531"/>
    </row>
    <row r="46" spans="16:27" ht="19.899999999999999" customHeight="1" x14ac:dyDescent="0.2"/>
    <row r="47" spans="16:27" ht="19.899999999999999" customHeight="1" x14ac:dyDescent="0.2"/>
    <row r="48" spans="16:27"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66"/>
  <sheetViews>
    <sheetView zoomScale="80" zoomScaleNormal="80" zoomScaleSheetLayoutView="75" workbookViewId="0">
      <selection sqref="A1:A1048576"/>
    </sheetView>
  </sheetViews>
  <sheetFormatPr baseColWidth="10" defaultRowHeight="15" x14ac:dyDescent="0.2"/>
  <cols>
    <col min="1" max="1" width="3.7109375" style="115" customWidth="1"/>
    <col min="2" max="2" width="6.28515625" style="42" customWidth="1"/>
    <col min="3" max="3" width="15.5703125" style="44" customWidth="1"/>
    <col min="4" max="4" width="93.85546875" style="44" customWidth="1"/>
    <col min="5" max="10" width="17.7109375" style="44" customWidth="1"/>
    <col min="11" max="31" width="17.7109375" style="115" customWidth="1"/>
    <col min="32" max="16384" width="11.42578125" style="115"/>
  </cols>
  <sheetData>
    <row r="1" spans="2:47" ht="18" customHeight="1" x14ac:dyDescent="0.2">
      <c r="K1" s="116"/>
      <c r="L1" s="116"/>
      <c r="M1" s="116"/>
      <c r="N1" s="116"/>
      <c r="O1" s="116"/>
      <c r="P1" s="116"/>
      <c r="Q1" s="116"/>
      <c r="R1" s="116"/>
      <c r="S1" s="116"/>
      <c r="T1" s="116"/>
    </row>
    <row r="2" spans="2:47" ht="18" customHeight="1" x14ac:dyDescent="0.2">
      <c r="B2" s="40" t="s">
        <v>343</v>
      </c>
      <c r="C2" s="41"/>
      <c r="D2" s="41"/>
      <c r="E2" s="41"/>
      <c r="F2" s="41"/>
      <c r="G2" s="41"/>
      <c r="H2" s="41"/>
      <c r="I2" s="41"/>
      <c r="J2" s="41"/>
    </row>
    <row r="3" spans="2:47" ht="18" customHeight="1" x14ac:dyDescent="0.2">
      <c r="B3" s="45" t="s">
        <v>344</v>
      </c>
      <c r="C3" s="45"/>
      <c r="D3" s="46"/>
      <c r="E3" s="46"/>
      <c r="F3" s="46"/>
      <c r="G3" s="46"/>
      <c r="H3" s="46"/>
      <c r="I3" s="46"/>
      <c r="J3" s="46"/>
    </row>
    <row r="4" spans="2:47" ht="18" customHeight="1" x14ac:dyDescent="0.2">
      <c r="B4" s="47" t="s">
        <v>709</v>
      </c>
      <c r="C4" s="48"/>
      <c r="D4" s="48"/>
      <c r="E4" s="48"/>
      <c r="F4" s="48"/>
      <c r="G4" s="48"/>
      <c r="H4" s="48"/>
      <c r="I4" s="48"/>
      <c r="J4" s="48"/>
      <c r="K4" s="168"/>
    </row>
    <row r="5" spans="2:47" ht="18" customHeight="1" thickBot="1" x14ac:dyDescent="0.25">
      <c r="U5" s="44"/>
    </row>
    <row r="6" spans="2:47" ht="30" customHeight="1" thickBot="1" x14ac:dyDescent="0.25">
      <c r="B6" s="109" t="s">
        <v>237</v>
      </c>
      <c r="C6" s="169"/>
      <c r="D6" s="169"/>
      <c r="E6" s="394">
        <v>1994</v>
      </c>
      <c r="F6" s="394">
        <v>1995</v>
      </c>
      <c r="G6" s="394">
        <v>1996</v>
      </c>
      <c r="H6" s="394">
        <v>1997</v>
      </c>
      <c r="I6" s="394">
        <v>1998</v>
      </c>
      <c r="J6" s="394">
        <v>1999</v>
      </c>
      <c r="K6" s="394">
        <v>2000</v>
      </c>
      <c r="L6" s="394">
        <v>2001</v>
      </c>
      <c r="M6" s="394">
        <v>2002</v>
      </c>
      <c r="N6" s="394">
        <v>2003</v>
      </c>
      <c r="O6" s="394">
        <v>2004</v>
      </c>
      <c r="P6" s="394">
        <v>2005</v>
      </c>
      <c r="Q6" s="394">
        <v>2006</v>
      </c>
      <c r="R6" s="394">
        <v>2007</v>
      </c>
      <c r="S6" s="395">
        <v>2008</v>
      </c>
      <c r="T6" s="395">
        <v>2009</v>
      </c>
      <c r="U6" s="395">
        <v>2010</v>
      </c>
      <c r="V6" s="395">
        <v>2011</v>
      </c>
      <c r="W6" s="395">
        <v>2012</v>
      </c>
      <c r="X6" s="395">
        <v>2013</v>
      </c>
      <c r="Y6" s="395">
        <v>2014</v>
      </c>
      <c r="Z6" s="395">
        <v>2015</v>
      </c>
      <c r="AA6" s="395">
        <v>2016</v>
      </c>
      <c r="AB6" s="395">
        <v>2017</v>
      </c>
      <c r="AC6" s="395" t="s">
        <v>716</v>
      </c>
      <c r="AD6" s="395" t="s">
        <v>747</v>
      </c>
      <c r="AE6" s="395" t="s">
        <v>775</v>
      </c>
    </row>
    <row r="7" spans="2:47" ht="19.899999999999999" customHeight="1" x14ac:dyDescent="0.2">
      <c r="B7" s="73"/>
      <c r="C7" s="59"/>
      <c r="D7" s="59"/>
      <c r="E7" s="59"/>
      <c r="F7" s="59"/>
      <c r="G7" s="59"/>
      <c r="H7" s="59"/>
      <c r="I7" s="59"/>
      <c r="J7" s="59"/>
    </row>
    <row r="8" spans="2:47" s="118" customFormat="1" ht="19.899999999999999" customHeight="1" x14ac:dyDescent="0.2">
      <c r="B8" s="95" t="s">
        <v>345</v>
      </c>
      <c r="C8" s="96"/>
      <c r="D8" s="96"/>
      <c r="E8" s="66">
        <v>3378.888445515378</v>
      </c>
      <c r="F8" s="66">
        <v>3622.1794503393025</v>
      </c>
      <c r="G8" s="66">
        <v>3895.9294019153626</v>
      </c>
      <c r="H8" s="66">
        <v>4199.066698738573</v>
      </c>
      <c r="I8" s="66">
        <v>4156.1641223918105</v>
      </c>
      <c r="J8" s="66">
        <v>4445.1484543603137</v>
      </c>
      <c r="K8" s="66">
        <v>4636.3012219222746</v>
      </c>
      <c r="L8" s="66">
        <v>4907.7012006127206</v>
      </c>
      <c r="M8" s="66">
        <v>5009.4332236582877</v>
      </c>
      <c r="N8" s="66">
        <v>5131.7186706612047</v>
      </c>
      <c r="O8" s="66">
        <v>5594.2911620602817</v>
      </c>
      <c r="P8" s="66">
        <v>5908.2682552620718</v>
      </c>
      <c r="Q8" s="432">
        <v>16153.725253328661</v>
      </c>
      <c r="R8" s="432">
        <v>16757.999007488357</v>
      </c>
      <c r="S8" s="432">
        <v>16988.283577782331</v>
      </c>
      <c r="T8" s="432">
        <v>16057.340956833203</v>
      </c>
      <c r="U8" s="432">
        <v>17486.184356188009</v>
      </c>
      <c r="V8" s="432">
        <v>19207.717888892152</v>
      </c>
      <c r="W8" s="432">
        <v>21170.607010993554</v>
      </c>
      <c r="X8" s="432">
        <v>22553.979241288172</v>
      </c>
      <c r="Y8" s="432">
        <v>24260.940427638288</v>
      </c>
      <c r="Z8" s="432">
        <v>24863.155238605825</v>
      </c>
      <c r="AA8" s="432">
        <v>25774.870663989277</v>
      </c>
      <c r="AB8" s="432">
        <v>26511.354514645907</v>
      </c>
      <c r="AC8" s="432">
        <v>26915.065591913844</v>
      </c>
      <c r="AD8" s="432">
        <v>26822.333696862301</v>
      </c>
      <c r="AE8" s="432">
        <v>26193.602396890506</v>
      </c>
      <c r="AF8" s="594"/>
      <c r="AG8" s="594"/>
      <c r="AH8" s="594"/>
      <c r="AI8" s="594"/>
      <c r="AJ8" s="594"/>
      <c r="AK8" s="594"/>
      <c r="AL8" s="594"/>
      <c r="AM8" s="594"/>
      <c r="AN8" s="594"/>
      <c r="AO8" s="594"/>
      <c r="AP8" s="594"/>
      <c r="AQ8" s="594"/>
      <c r="AR8" s="594"/>
      <c r="AS8" s="594"/>
      <c r="AT8" s="594"/>
      <c r="AU8" s="594"/>
    </row>
    <row r="9" spans="2:47" ht="19.899999999999999" customHeight="1" x14ac:dyDescent="0.2">
      <c r="B9" s="73"/>
      <c r="C9" s="73" t="s">
        <v>346</v>
      </c>
      <c r="D9" s="73"/>
      <c r="E9" s="68">
        <v>1918.5092196366177</v>
      </c>
      <c r="F9" s="68">
        <v>2118.361350001338</v>
      </c>
      <c r="G9" s="68">
        <v>2179.5528731255399</v>
      </c>
      <c r="H9" s="68">
        <v>2270.6504767275387</v>
      </c>
      <c r="I9" s="68">
        <v>2165.915375390432</v>
      </c>
      <c r="J9" s="68">
        <v>2311.4113025130123</v>
      </c>
      <c r="K9" s="68">
        <v>2377.6226881415655</v>
      </c>
      <c r="L9" s="68">
        <v>2525.8264290024858</v>
      </c>
      <c r="M9" s="68">
        <v>2650.4389241017975</v>
      </c>
      <c r="N9" s="68">
        <v>2756.0151428119898</v>
      </c>
      <c r="O9" s="68">
        <v>2985.2584483370611</v>
      </c>
      <c r="P9" s="68">
        <v>3085.5685984217694</v>
      </c>
      <c r="Q9" s="68">
        <v>7613.3451542534513</v>
      </c>
      <c r="R9" s="68">
        <v>7960.0391529281314</v>
      </c>
      <c r="S9" s="68">
        <v>7758.1469505850946</v>
      </c>
      <c r="T9" s="68">
        <v>8557.3622254870952</v>
      </c>
      <c r="U9" s="68">
        <v>9156.4656619441976</v>
      </c>
      <c r="V9" s="68">
        <v>10091.707460790883</v>
      </c>
      <c r="W9" s="68">
        <v>10727.236317947874</v>
      </c>
      <c r="X9" s="68">
        <v>11138.671249760539</v>
      </c>
      <c r="Y9" s="68">
        <v>11865.029598613728</v>
      </c>
      <c r="Z9" s="68">
        <v>12147.733916964069</v>
      </c>
      <c r="AA9" s="68">
        <v>12555.703212561191</v>
      </c>
      <c r="AB9" s="68">
        <v>13478.114832744821</v>
      </c>
      <c r="AC9" s="68">
        <v>13649.011672031171</v>
      </c>
      <c r="AD9" s="68">
        <v>13767.386909541627</v>
      </c>
      <c r="AE9" s="68">
        <v>13763.795048776286</v>
      </c>
      <c r="AF9" s="594"/>
      <c r="AG9" s="594"/>
      <c r="AH9" s="594"/>
      <c r="AI9" s="594"/>
      <c r="AJ9" s="594"/>
      <c r="AK9" s="594"/>
      <c r="AL9" s="594"/>
      <c r="AM9" s="594"/>
      <c r="AN9" s="594"/>
      <c r="AO9" s="594"/>
      <c r="AP9" s="594"/>
      <c r="AQ9" s="594"/>
      <c r="AR9" s="594"/>
      <c r="AS9" s="594"/>
      <c r="AT9" s="594"/>
      <c r="AU9" s="594"/>
    </row>
    <row r="10" spans="2:47" ht="19.899999999999999" customHeight="1" x14ac:dyDescent="0.2">
      <c r="B10" s="73"/>
      <c r="C10" s="170" t="s">
        <v>347</v>
      </c>
      <c r="E10" s="68">
        <v>199.76426154046436</v>
      </c>
      <c r="F10" s="68">
        <v>266.39598453149853</v>
      </c>
      <c r="G10" s="68">
        <v>219.33703598526748</v>
      </c>
      <c r="H10" s="68">
        <v>218.9353388663032</v>
      </c>
      <c r="I10" s="68">
        <v>207.0691386485158</v>
      </c>
      <c r="J10" s="68">
        <v>249.97358720938837</v>
      </c>
      <c r="K10" s="68">
        <v>353.61543656586809</v>
      </c>
      <c r="L10" s="68">
        <v>338.34281667477404</v>
      </c>
      <c r="M10" s="68">
        <v>363.64415693946137</v>
      </c>
      <c r="N10" s="68">
        <v>449.23032541644017</v>
      </c>
      <c r="O10" s="68">
        <v>489.71997384725324</v>
      </c>
      <c r="P10" s="68">
        <v>500.41958842938112</v>
      </c>
      <c r="Q10" s="68">
        <v>1839.0161652200202</v>
      </c>
      <c r="R10" s="68">
        <v>1724.7262734880912</v>
      </c>
      <c r="S10" s="68">
        <v>1612.3788399378768</v>
      </c>
      <c r="T10" s="68">
        <v>2011.9468863832967</v>
      </c>
      <c r="U10" s="68">
        <v>2142.5684612401346</v>
      </c>
      <c r="V10" s="68">
        <v>2618.1047979031264</v>
      </c>
      <c r="W10" s="68">
        <v>2643.8333297446989</v>
      </c>
      <c r="X10" s="68">
        <v>2546.4469907982143</v>
      </c>
      <c r="Y10" s="68">
        <v>2690.5108286617647</v>
      </c>
      <c r="Z10" s="68">
        <v>2558.9561124218512</v>
      </c>
      <c r="AA10" s="68">
        <v>2907.7575754119302</v>
      </c>
      <c r="AB10" s="68">
        <v>3231.4767136360911</v>
      </c>
      <c r="AC10" s="68">
        <v>3127.0434133312642</v>
      </c>
      <c r="AD10" s="68">
        <v>3270.6218332172948</v>
      </c>
      <c r="AE10" s="68">
        <v>3265.1561483639343</v>
      </c>
      <c r="AF10" s="594"/>
      <c r="AG10" s="594"/>
      <c r="AH10" s="594"/>
      <c r="AI10" s="594"/>
      <c r="AJ10" s="594"/>
      <c r="AK10" s="594"/>
      <c r="AL10" s="594"/>
      <c r="AM10" s="594"/>
      <c r="AN10" s="594"/>
      <c r="AO10" s="594"/>
      <c r="AP10" s="594"/>
      <c r="AQ10" s="594"/>
      <c r="AR10" s="594"/>
      <c r="AS10" s="594"/>
      <c r="AT10" s="594"/>
      <c r="AU10" s="594"/>
    </row>
    <row r="11" spans="2:47" ht="19.899999999999999" customHeight="1" x14ac:dyDescent="0.2">
      <c r="B11" s="73"/>
      <c r="C11" s="170" t="s">
        <v>348</v>
      </c>
      <c r="E11" s="68">
        <v>308.18927113296877</v>
      </c>
      <c r="F11" s="68">
        <v>371.45706413156807</v>
      </c>
      <c r="G11" s="68">
        <v>416.08092118185169</v>
      </c>
      <c r="H11" s="68">
        <v>475.81757218395603</v>
      </c>
      <c r="I11" s="68">
        <v>450.35142680186357</v>
      </c>
      <c r="J11" s="68">
        <v>464.81566095004138</v>
      </c>
      <c r="K11" s="68">
        <v>477.02464248863924</v>
      </c>
      <c r="L11" s="68">
        <v>434.07243731939724</v>
      </c>
      <c r="M11" s="68">
        <v>447.52167953269628</v>
      </c>
      <c r="N11" s="68">
        <v>397.9253578588191</v>
      </c>
      <c r="O11" s="68">
        <v>539.79316880226474</v>
      </c>
      <c r="P11" s="68">
        <v>544.38627523993239</v>
      </c>
      <c r="Q11" s="68">
        <v>1134.8516279396063</v>
      </c>
      <c r="R11" s="68">
        <v>1251.0133839949276</v>
      </c>
      <c r="S11" s="68">
        <v>1281.7440182001001</v>
      </c>
      <c r="T11" s="68">
        <v>1208.3712621188827</v>
      </c>
      <c r="U11" s="68">
        <v>1257.9213073451226</v>
      </c>
      <c r="V11" s="68">
        <v>1056.363631008491</v>
      </c>
      <c r="W11" s="68">
        <v>1218.2026926465701</v>
      </c>
      <c r="X11" s="68">
        <v>1511.8969112190796</v>
      </c>
      <c r="Y11" s="68">
        <v>1498.1794693707327</v>
      </c>
      <c r="Z11" s="68">
        <v>1194.4615035144236</v>
      </c>
      <c r="AA11" s="68">
        <v>1345.3549796479135</v>
      </c>
      <c r="AB11" s="68">
        <v>1421.7902261629331</v>
      </c>
      <c r="AC11" s="68">
        <v>1556.4850324883721</v>
      </c>
      <c r="AD11" s="68">
        <v>1530.8598729691037</v>
      </c>
      <c r="AE11" s="68">
        <v>1316.8967383941049</v>
      </c>
      <c r="AF11" s="594"/>
      <c r="AG11" s="594"/>
      <c r="AH11" s="594"/>
      <c r="AI11" s="594"/>
      <c r="AJ11" s="594"/>
      <c r="AK11" s="594"/>
      <c r="AL11" s="594"/>
      <c r="AM11" s="594"/>
      <c r="AN11" s="594"/>
      <c r="AO11" s="594"/>
      <c r="AP11" s="594"/>
      <c r="AQ11" s="594"/>
      <c r="AR11" s="594"/>
      <c r="AS11" s="594"/>
      <c r="AT11" s="594"/>
      <c r="AU11" s="594"/>
    </row>
    <row r="12" spans="2:47" ht="19.899999999999999" customHeight="1" x14ac:dyDescent="0.2">
      <c r="B12" s="73"/>
      <c r="C12" s="170" t="s">
        <v>349</v>
      </c>
      <c r="E12" s="68">
        <v>177.0823267649584</v>
      </c>
      <c r="F12" s="68">
        <v>176.29614932008258</v>
      </c>
      <c r="G12" s="68">
        <v>200.4826099052367</v>
      </c>
      <c r="H12" s="68">
        <v>214.1886871573854</v>
      </c>
      <c r="I12" s="68">
        <v>226.22285706226515</v>
      </c>
      <c r="J12" s="68">
        <v>249.77866776797549</v>
      </c>
      <c r="K12" s="68">
        <v>266.56530008319345</v>
      </c>
      <c r="L12" s="68">
        <v>317.12705290715348</v>
      </c>
      <c r="M12" s="68">
        <v>333.73859664808202</v>
      </c>
      <c r="N12" s="68">
        <v>357.80004435084095</v>
      </c>
      <c r="O12" s="68">
        <v>371.69480228839024</v>
      </c>
      <c r="P12" s="68">
        <v>379.19797431424621</v>
      </c>
      <c r="Q12" s="68">
        <v>1020.2782816869146</v>
      </c>
      <c r="R12" s="68">
        <v>1014.7763887780458</v>
      </c>
      <c r="S12" s="68">
        <v>744.582553576755</v>
      </c>
      <c r="T12" s="68">
        <v>779.30910920518022</v>
      </c>
      <c r="U12" s="68">
        <v>918.34737722123782</v>
      </c>
      <c r="V12" s="68">
        <v>756.62204072252291</v>
      </c>
      <c r="W12" s="68">
        <v>811.67726480751878</v>
      </c>
      <c r="X12" s="68">
        <v>854.59455512406794</v>
      </c>
      <c r="Y12" s="68">
        <v>965.44018108976104</v>
      </c>
      <c r="Z12" s="68">
        <v>1233.5555499231534</v>
      </c>
      <c r="AA12" s="68">
        <v>1026.2804227328468</v>
      </c>
      <c r="AB12" s="68">
        <v>1137.8257161097908</v>
      </c>
      <c r="AC12" s="68">
        <v>1099.7322275492904</v>
      </c>
      <c r="AD12" s="68">
        <v>1094.2335664115437</v>
      </c>
      <c r="AE12" s="68">
        <v>1181.7722517244672</v>
      </c>
      <c r="AF12" s="594"/>
      <c r="AG12" s="594"/>
      <c r="AH12" s="594"/>
      <c r="AI12" s="594"/>
      <c r="AJ12" s="594"/>
      <c r="AK12" s="594"/>
      <c r="AL12" s="594"/>
      <c r="AM12" s="594"/>
      <c r="AN12" s="594"/>
      <c r="AO12" s="594"/>
      <c r="AP12" s="594"/>
      <c r="AQ12" s="594"/>
      <c r="AR12" s="594"/>
      <c r="AS12" s="594"/>
      <c r="AT12" s="594"/>
      <c r="AU12" s="594"/>
    </row>
    <row r="13" spans="2:47" ht="19.899999999999999" customHeight="1" x14ac:dyDescent="0.2">
      <c r="B13" s="73"/>
      <c r="C13" s="170" t="s">
        <v>350</v>
      </c>
      <c r="E13" s="68">
        <v>650.70249226460885</v>
      </c>
      <c r="F13" s="68">
        <v>715.5718465575834</v>
      </c>
      <c r="G13" s="68">
        <v>682.44437970162528</v>
      </c>
      <c r="H13" s="68">
        <v>718.99725818100057</v>
      </c>
      <c r="I13" s="68">
        <v>591.88216863749415</v>
      </c>
      <c r="J13" s="68">
        <v>701.49334360948069</v>
      </c>
      <c r="K13" s="68">
        <v>668.4921546840593</v>
      </c>
      <c r="L13" s="68">
        <v>806.43887536884142</v>
      </c>
      <c r="M13" s="68">
        <v>869.74798932732108</v>
      </c>
      <c r="N13" s="68">
        <v>883.6528805734506</v>
      </c>
      <c r="O13" s="68">
        <v>871.75968652810673</v>
      </c>
      <c r="P13" s="68">
        <v>950.60817322065964</v>
      </c>
      <c r="Q13" s="68">
        <v>1928.1245761088016</v>
      </c>
      <c r="R13" s="68">
        <v>2027.6863243034732</v>
      </c>
      <c r="S13" s="68">
        <v>1936.8565015070992</v>
      </c>
      <c r="T13" s="68">
        <v>2543.2804182454456</v>
      </c>
      <c r="U13" s="68">
        <v>2736.6101934615117</v>
      </c>
      <c r="V13" s="68">
        <v>2992.6197466881654</v>
      </c>
      <c r="W13" s="68">
        <v>3030.6865836578181</v>
      </c>
      <c r="X13" s="68">
        <v>3235.9437034597304</v>
      </c>
      <c r="Y13" s="68">
        <v>3555.4131237972988</v>
      </c>
      <c r="Z13" s="68">
        <v>3979.3937331037278</v>
      </c>
      <c r="AA13" s="68">
        <v>3887.2175675337803</v>
      </c>
      <c r="AB13" s="68">
        <v>3915.0388727856844</v>
      </c>
      <c r="AC13" s="68">
        <v>3976.4337771123278</v>
      </c>
      <c r="AD13" s="68">
        <v>3906.0235786837143</v>
      </c>
      <c r="AE13" s="68">
        <v>3972.3950021155056</v>
      </c>
      <c r="AF13" s="594"/>
      <c r="AG13" s="594"/>
      <c r="AH13" s="594"/>
      <c r="AI13" s="594"/>
      <c r="AJ13" s="594"/>
      <c r="AK13" s="594"/>
      <c r="AL13" s="594"/>
      <c r="AM13" s="594"/>
      <c r="AN13" s="594"/>
      <c r="AO13" s="594"/>
      <c r="AP13" s="594"/>
      <c r="AQ13" s="594"/>
      <c r="AR13" s="594"/>
      <c r="AS13" s="594"/>
      <c r="AT13" s="594"/>
      <c r="AU13" s="594"/>
    </row>
    <row r="14" spans="2:47" ht="19.899999999999999" customHeight="1" x14ac:dyDescent="0.2">
      <c r="B14" s="73"/>
      <c r="C14" s="170" t="s">
        <v>351</v>
      </c>
      <c r="E14" s="68">
        <v>434.58605707375705</v>
      </c>
      <c r="F14" s="68">
        <v>442.98076682715055</v>
      </c>
      <c r="G14" s="68">
        <v>491.16653190451888</v>
      </c>
      <c r="H14" s="68">
        <v>467.78037228084793</v>
      </c>
      <c r="I14" s="68">
        <v>507.47626040265612</v>
      </c>
      <c r="J14" s="68">
        <v>525.8701912297729</v>
      </c>
      <c r="K14" s="68">
        <v>572.00407971081461</v>
      </c>
      <c r="L14" s="68">
        <v>605.94977721539567</v>
      </c>
      <c r="M14" s="68">
        <v>609.7119013687618</v>
      </c>
      <c r="N14" s="68">
        <v>640.5069886212774</v>
      </c>
      <c r="O14" s="68">
        <v>671.03177966441922</v>
      </c>
      <c r="P14" s="68">
        <v>668.77542149298245</v>
      </c>
      <c r="Q14" s="68">
        <v>1406.2934757722901</v>
      </c>
      <c r="R14" s="68">
        <v>1639.94341515568</v>
      </c>
      <c r="S14" s="68">
        <v>1683.0218863632624</v>
      </c>
      <c r="T14" s="68">
        <v>1510.0906727865572</v>
      </c>
      <c r="U14" s="68">
        <v>1598.0017958152532</v>
      </c>
      <c r="V14" s="68">
        <v>1916.174509294299</v>
      </c>
      <c r="W14" s="68">
        <v>2084.0955843426391</v>
      </c>
      <c r="X14" s="68">
        <v>1936.4973966044006</v>
      </c>
      <c r="Y14" s="68">
        <v>2084.8771773562157</v>
      </c>
      <c r="Z14" s="68">
        <v>2186.0892564594014</v>
      </c>
      <c r="AA14" s="68">
        <v>2223.6828299732897</v>
      </c>
      <c r="AB14" s="68">
        <v>2398.343854580412</v>
      </c>
      <c r="AC14" s="68">
        <v>2404.9758439485186</v>
      </c>
      <c r="AD14" s="68">
        <v>2442.9485266491192</v>
      </c>
      <c r="AE14" s="68">
        <v>2372.625942180458</v>
      </c>
      <c r="AF14" s="594"/>
      <c r="AG14" s="594"/>
      <c r="AH14" s="594"/>
      <c r="AI14" s="594"/>
      <c r="AJ14" s="594"/>
      <c r="AK14" s="594"/>
      <c r="AL14" s="594"/>
      <c r="AM14" s="594"/>
      <c r="AN14" s="594"/>
      <c r="AO14" s="594"/>
      <c r="AP14" s="594"/>
      <c r="AQ14" s="594"/>
      <c r="AR14" s="594"/>
      <c r="AS14" s="594"/>
      <c r="AT14" s="594"/>
      <c r="AU14" s="594"/>
    </row>
    <row r="15" spans="2:47" ht="19.899999999999999" customHeight="1" x14ac:dyDescent="0.2">
      <c r="B15" s="73"/>
      <c r="C15" s="170" t="s">
        <v>352</v>
      </c>
      <c r="E15" s="68">
        <v>148.18481085986028</v>
      </c>
      <c r="F15" s="68">
        <v>145.65953863345499</v>
      </c>
      <c r="G15" s="68">
        <v>170.04139444703981</v>
      </c>
      <c r="H15" s="68">
        <v>174.93124805804553</v>
      </c>
      <c r="I15" s="68">
        <v>182.91352383763743</v>
      </c>
      <c r="J15" s="68">
        <v>119.47985174635359</v>
      </c>
      <c r="K15" s="68">
        <v>39.921074608990864</v>
      </c>
      <c r="L15" s="68">
        <v>23.895469516923722</v>
      </c>
      <c r="M15" s="68">
        <v>26.074600285475295</v>
      </c>
      <c r="N15" s="68">
        <v>26.899545991161659</v>
      </c>
      <c r="O15" s="68">
        <v>41.259037206626928</v>
      </c>
      <c r="P15" s="68">
        <v>42.181165724567748</v>
      </c>
      <c r="Q15" s="68">
        <v>284.78102752581788</v>
      </c>
      <c r="R15" s="68">
        <v>301.89336720791329</v>
      </c>
      <c r="S15" s="68">
        <v>474.92660537593775</v>
      </c>
      <c r="T15" s="68">
        <v>379.50923484562679</v>
      </c>
      <c r="U15" s="68">
        <v>373.41621068282359</v>
      </c>
      <c r="V15" s="68">
        <v>557.86845932012307</v>
      </c>
      <c r="W15" s="68">
        <v>639.29107378124252</v>
      </c>
      <c r="X15" s="68">
        <v>632.75870943116036</v>
      </c>
      <c r="Y15" s="68">
        <v>673.15891495368169</v>
      </c>
      <c r="Z15" s="68">
        <v>777.51155431273526</v>
      </c>
      <c r="AA15" s="68">
        <v>879.52626798985727</v>
      </c>
      <c r="AB15" s="68">
        <v>992.73742902907418</v>
      </c>
      <c r="AC15" s="68">
        <v>1150.822121391119</v>
      </c>
      <c r="AD15" s="68">
        <v>1148.4419066515852</v>
      </c>
      <c r="AE15" s="68">
        <v>1269.6931377471049</v>
      </c>
      <c r="AF15" s="594"/>
      <c r="AG15" s="594"/>
      <c r="AH15" s="594"/>
      <c r="AI15" s="594"/>
      <c r="AJ15" s="594"/>
      <c r="AK15" s="594"/>
      <c r="AL15" s="594"/>
      <c r="AM15" s="594"/>
      <c r="AN15" s="594"/>
      <c r="AO15" s="594"/>
      <c r="AP15" s="594"/>
      <c r="AQ15" s="594"/>
      <c r="AR15" s="594"/>
      <c r="AS15" s="594"/>
      <c r="AT15" s="594"/>
      <c r="AU15" s="594"/>
    </row>
    <row r="16" spans="2:47" ht="19.899999999999999" customHeight="1" x14ac:dyDescent="0.2">
      <c r="B16" s="73"/>
      <c r="C16" s="73" t="s">
        <v>353</v>
      </c>
      <c r="D16" s="73"/>
      <c r="E16" s="68">
        <v>388.61186200046006</v>
      </c>
      <c r="F16" s="68">
        <v>471.31524116336192</v>
      </c>
      <c r="G16" s="68">
        <v>610.98659493493187</v>
      </c>
      <c r="H16" s="68">
        <v>744.20044501219854</v>
      </c>
      <c r="I16" s="68">
        <v>817.18028703667801</v>
      </c>
      <c r="J16" s="68">
        <v>856.75799835656744</v>
      </c>
      <c r="K16" s="68">
        <v>909.95476274702798</v>
      </c>
      <c r="L16" s="68">
        <v>955.66200749752841</v>
      </c>
      <c r="M16" s="68">
        <v>985.36960777309673</v>
      </c>
      <c r="N16" s="68">
        <v>1054.9902764725468</v>
      </c>
      <c r="O16" s="68">
        <v>1282.0824679965024</v>
      </c>
      <c r="P16" s="68">
        <v>1552.1262854445163</v>
      </c>
      <c r="Q16" s="68">
        <v>4260.3559556194959</v>
      </c>
      <c r="R16" s="68">
        <v>4447.2664422375274</v>
      </c>
      <c r="S16" s="68">
        <v>4647.8027049551101</v>
      </c>
      <c r="T16" s="68">
        <v>3372.4237359446697</v>
      </c>
      <c r="U16" s="68">
        <v>3749.352435126099</v>
      </c>
      <c r="V16" s="68">
        <v>3931.0244422360624</v>
      </c>
      <c r="W16" s="68">
        <v>4504.5609845364052</v>
      </c>
      <c r="X16" s="68">
        <v>5028.9364317861337</v>
      </c>
      <c r="Y16" s="68">
        <v>5456.1886554871317</v>
      </c>
      <c r="Z16" s="68">
        <v>5340.9798899121524</v>
      </c>
      <c r="AA16" s="68">
        <v>5411.9860412384269</v>
      </c>
      <c r="AB16" s="68">
        <v>5057.8112379661152</v>
      </c>
      <c r="AC16" s="68">
        <v>5505.0742385994772</v>
      </c>
      <c r="AD16" s="68">
        <v>6088.3901431940558</v>
      </c>
      <c r="AE16" s="68">
        <v>5567.044897903158</v>
      </c>
      <c r="AF16" s="594"/>
      <c r="AG16" s="594"/>
      <c r="AH16" s="594"/>
      <c r="AI16" s="594"/>
      <c r="AJ16" s="594"/>
      <c r="AK16" s="594"/>
      <c r="AL16" s="594"/>
      <c r="AM16" s="594"/>
      <c r="AN16" s="594"/>
      <c r="AO16" s="594"/>
      <c r="AP16" s="594"/>
      <c r="AQ16" s="594"/>
      <c r="AR16" s="594"/>
      <c r="AS16" s="594"/>
      <c r="AT16" s="594"/>
      <c r="AU16" s="594"/>
    </row>
    <row r="17" spans="2:47" ht="19.899999999999999" customHeight="1" x14ac:dyDescent="0.2">
      <c r="B17" s="73"/>
      <c r="C17" s="73" t="s">
        <v>354</v>
      </c>
      <c r="D17" s="73"/>
      <c r="E17" s="68">
        <v>248.86072857937037</v>
      </c>
      <c r="F17" s="68">
        <v>285.28016564946722</v>
      </c>
      <c r="G17" s="68">
        <v>305.14345168390611</v>
      </c>
      <c r="H17" s="68">
        <v>324.16130344425108</v>
      </c>
      <c r="I17" s="68">
        <v>346.19287652308151</v>
      </c>
      <c r="J17" s="68">
        <v>366.05440579765082</v>
      </c>
      <c r="K17" s="68">
        <v>438.323728781341</v>
      </c>
      <c r="L17" s="68">
        <v>461.43382856806272</v>
      </c>
      <c r="M17" s="68">
        <v>436.65513935257366</v>
      </c>
      <c r="N17" s="68">
        <v>376.88254804223322</v>
      </c>
      <c r="O17" s="68">
        <v>346.64483521388053</v>
      </c>
      <c r="P17" s="68">
        <v>335.91878601247652</v>
      </c>
      <c r="Q17" s="68">
        <v>624.66603153332028</v>
      </c>
      <c r="R17" s="68">
        <v>740.12714544530581</v>
      </c>
      <c r="S17" s="68">
        <v>749.86723463162139</v>
      </c>
      <c r="T17" s="68">
        <v>575.15423202180534</v>
      </c>
      <c r="U17" s="68">
        <v>680.3305176471531</v>
      </c>
      <c r="V17" s="68">
        <v>769.47235816908562</v>
      </c>
      <c r="W17" s="68">
        <v>916.74581273410104</v>
      </c>
      <c r="X17" s="68">
        <v>1008.5344299667852</v>
      </c>
      <c r="Y17" s="68">
        <v>1274.8587154613692</v>
      </c>
      <c r="Z17" s="68">
        <v>1359.3105446494169</v>
      </c>
      <c r="AA17" s="68">
        <v>1249.3908394927701</v>
      </c>
      <c r="AB17" s="68">
        <v>1240.7483562258508</v>
      </c>
      <c r="AC17" s="68">
        <v>1028.1987544620456</v>
      </c>
      <c r="AD17" s="68">
        <v>980.30747065132505</v>
      </c>
      <c r="AE17" s="68">
        <v>840.17842872019298</v>
      </c>
      <c r="AF17" s="594"/>
      <c r="AG17" s="594"/>
      <c r="AH17" s="594"/>
      <c r="AI17" s="594"/>
      <c r="AJ17" s="594"/>
      <c r="AK17" s="594"/>
      <c r="AL17" s="594"/>
      <c r="AM17" s="594"/>
      <c r="AN17" s="594"/>
      <c r="AO17" s="594"/>
      <c r="AP17" s="594"/>
      <c r="AQ17" s="594"/>
      <c r="AR17" s="594"/>
      <c r="AS17" s="594"/>
      <c r="AT17" s="594"/>
      <c r="AU17" s="594"/>
    </row>
    <row r="18" spans="2:47" ht="19.899999999999999" customHeight="1" x14ac:dyDescent="0.2">
      <c r="B18" s="73"/>
      <c r="C18" s="73" t="s">
        <v>355</v>
      </c>
      <c r="D18" s="73"/>
      <c r="E18" s="68">
        <v>101.55861435176946</v>
      </c>
      <c r="F18" s="68">
        <v>84.992086392211732</v>
      </c>
      <c r="G18" s="68">
        <v>94.548728510845194</v>
      </c>
      <c r="H18" s="68">
        <v>101.36647074084587</v>
      </c>
      <c r="I18" s="68">
        <v>89.272202408404084</v>
      </c>
      <c r="J18" s="68">
        <v>113.06069605706885</v>
      </c>
      <c r="K18" s="68">
        <v>131.08673277533416</v>
      </c>
      <c r="L18" s="68">
        <v>137.53199662527862</v>
      </c>
      <c r="M18" s="68">
        <v>146.50862294040556</v>
      </c>
      <c r="N18" s="68">
        <v>150.80367493053953</v>
      </c>
      <c r="O18" s="68">
        <v>138.15554100334543</v>
      </c>
      <c r="P18" s="68">
        <v>136.54733080026034</v>
      </c>
      <c r="Q18" s="68">
        <v>414.38506799048707</v>
      </c>
      <c r="R18" s="68">
        <v>386.47986301476857</v>
      </c>
      <c r="S18" s="68">
        <v>385.07050083354011</v>
      </c>
      <c r="T18" s="68">
        <v>343.00570862660743</v>
      </c>
      <c r="U18" s="68">
        <v>322.91731285929717</v>
      </c>
      <c r="V18" s="68">
        <v>356.53068693894465</v>
      </c>
      <c r="W18" s="68">
        <v>387.59029468659588</v>
      </c>
      <c r="X18" s="68">
        <v>444.54174708502291</v>
      </c>
      <c r="Y18" s="68">
        <v>486.03333419245104</v>
      </c>
      <c r="Z18" s="68">
        <v>477.41167132937244</v>
      </c>
      <c r="AA18" s="68">
        <v>517.85673147601619</v>
      </c>
      <c r="AB18" s="68">
        <v>499.78928068138106</v>
      </c>
      <c r="AC18" s="68">
        <v>459.23161218883718</v>
      </c>
      <c r="AD18" s="68">
        <v>394.1064191816418</v>
      </c>
      <c r="AE18" s="68">
        <v>378.55393056935037</v>
      </c>
      <c r="AF18" s="594"/>
      <c r="AG18" s="594"/>
      <c r="AH18" s="594"/>
      <c r="AI18" s="594"/>
      <c r="AJ18" s="594"/>
      <c r="AK18" s="594"/>
      <c r="AL18" s="594"/>
      <c r="AM18" s="594"/>
      <c r="AN18" s="594"/>
      <c r="AO18" s="594"/>
      <c r="AP18" s="594"/>
      <c r="AQ18" s="594"/>
      <c r="AR18" s="594"/>
      <c r="AS18" s="594"/>
      <c r="AT18" s="594"/>
      <c r="AU18" s="594"/>
    </row>
    <row r="19" spans="2:47" ht="19.899999999999999" customHeight="1" x14ac:dyDescent="0.2">
      <c r="B19" s="73"/>
      <c r="C19" s="73" t="s">
        <v>356</v>
      </c>
      <c r="D19" s="73"/>
      <c r="E19" s="68">
        <v>94.456057511142689</v>
      </c>
      <c r="F19" s="68">
        <v>86.398211898687762</v>
      </c>
      <c r="G19" s="68">
        <v>91.016498406648864</v>
      </c>
      <c r="H19" s="68">
        <v>110.86848927714816</v>
      </c>
      <c r="I19" s="68">
        <v>137.57375232838757</v>
      </c>
      <c r="J19" s="68">
        <v>121.18454985522851</v>
      </c>
      <c r="K19" s="68">
        <v>134.13229114924127</v>
      </c>
      <c r="L19" s="68">
        <v>155.08078964697825</v>
      </c>
      <c r="M19" s="68">
        <v>142.24254133934039</v>
      </c>
      <c r="N19" s="68">
        <v>169.87653237069469</v>
      </c>
      <c r="O19" s="68">
        <v>189.85667372434494</v>
      </c>
      <c r="P19" s="68">
        <v>163.32967027461564</v>
      </c>
      <c r="Q19" s="68">
        <v>311.33673047710397</v>
      </c>
      <c r="R19" s="68">
        <v>269.42816083749102</v>
      </c>
      <c r="S19" s="68">
        <v>441.71989831908911</v>
      </c>
      <c r="T19" s="68">
        <v>380.65654410420774</v>
      </c>
      <c r="U19" s="68">
        <v>439.62951287963398</v>
      </c>
      <c r="V19" s="68">
        <v>443.85395556140827</v>
      </c>
      <c r="W19" s="68">
        <v>319.25823177297292</v>
      </c>
      <c r="X19" s="68">
        <v>432.29030421079455</v>
      </c>
      <c r="Y19" s="68">
        <v>496.17114891728403</v>
      </c>
      <c r="Z19" s="68">
        <v>696.57274122682122</v>
      </c>
      <c r="AA19" s="68">
        <v>687.18941671161326</v>
      </c>
      <c r="AB19" s="68">
        <v>751.10910751976053</v>
      </c>
      <c r="AC19" s="68">
        <v>817.32262589130335</v>
      </c>
      <c r="AD19" s="68">
        <v>640.3842302827386</v>
      </c>
      <c r="AE19" s="68">
        <v>650.62905718665377</v>
      </c>
      <c r="AF19" s="594"/>
      <c r="AG19" s="594"/>
      <c r="AH19" s="594"/>
      <c r="AI19" s="594"/>
      <c r="AJ19" s="594"/>
      <c r="AK19" s="594"/>
      <c r="AL19" s="594"/>
      <c r="AM19" s="594"/>
      <c r="AN19" s="594"/>
      <c r="AO19" s="594"/>
      <c r="AP19" s="594"/>
      <c r="AQ19" s="594"/>
      <c r="AR19" s="594"/>
      <c r="AS19" s="594"/>
      <c r="AT19" s="594"/>
      <c r="AU19" s="594"/>
    </row>
    <row r="20" spans="2:47" ht="19.899999999999999" customHeight="1" x14ac:dyDescent="0.2">
      <c r="B20" s="73"/>
      <c r="C20" s="73" t="s">
        <v>357</v>
      </c>
      <c r="D20" s="73"/>
      <c r="E20" s="68">
        <v>302.72048840076252</v>
      </c>
      <c r="F20" s="68">
        <v>277.24848612480929</v>
      </c>
      <c r="G20" s="68">
        <v>300.03397396384105</v>
      </c>
      <c r="H20" s="68">
        <v>324.64656667686421</v>
      </c>
      <c r="I20" s="68">
        <v>240.42447017705499</v>
      </c>
      <c r="J20" s="68">
        <v>255.19907984939294</v>
      </c>
      <c r="K20" s="68">
        <v>213.03819904362422</v>
      </c>
      <c r="L20" s="68">
        <v>263.22305657495087</v>
      </c>
      <c r="M20" s="68">
        <v>257.21278451527076</v>
      </c>
      <c r="N20" s="68">
        <v>226.46393870751317</v>
      </c>
      <c r="O20" s="68">
        <v>228.05209826699794</v>
      </c>
      <c r="P20" s="68">
        <v>208.79143188659742</v>
      </c>
      <c r="Q20" s="68">
        <v>422.74391051464545</v>
      </c>
      <c r="R20" s="68">
        <v>496.20236154389892</v>
      </c>
      <c r="S20" s="68">
        <v>497.98328036830401</v>
      </c>
      <c r="T20" s="68">
        <v>481.3666317253734</v>
      </c>
      <c r="U20" s="68">
        <v>583.67316490969108</v>
      </c>
      <c r="V20" s="68">
        <v>682.99290782809453</v>
      </c>
      <c r="W20" s="68">
        <v>744.73215722736438</v>
      </c>
      <c r="X20" s="68">
        <v>720.77954273928367</v>
      </c>
      <c r="Y20" s="68">
        <v>711.43270575230827</v>
      </c>
      <c r="Z20" s="68">
        <v>764.69835441580858</v>
      </c>
      <c r="AA20" s="68">
        <v>739.60624010867048</v>
      </c>
      <c r="AB20" s="68">
        <v>745.46575234969453</v>
      </c>
      <c r="AC20" s="68">
        <v>695.93056218250479</v>
      </c>
      <c r="AD20" s="68">
        <v>681.10712199210309</v>
      </c>
      <c r="AE20" s="68">
        <v>744.23456127804377</v>
      </c>
      <c r="AF20" s="594"/>
      <c r="AG20" s="594"/>
      <c r="AH20" s="594"/>
      <c r="AI20" s="594"/>
      <c r="AJ20" s="594"/>
      <c r="AK20" s="594"/>
      <c r="AL20" s="594"/>
      <c r="AM20" s="594"/>
      <c r="AN20" s="594"/>
      <c r="AO20" s="594"/>
      <c r="AP20" s="594"/>
      <c r="AQ20" s="594"/>
      <c r="AR20" s="594"/>
      <c r="AS20" s="594"/>
      <c r="AT20" s="594"/>
      <c r="AU20" s="594"/>
    </row>
    <row r="21" spans="2:47" ht="19.899999999999999" customHeight="1" x14ac:dyDescent="0.2">
      <c r="B21" s="73"/>
      <c r="C21" s="73" t="s">
        <v>358</v>
      </c>
      <c r="D21" s="73"/>
      <c r="E21" s="68">
        <v>187.86258687140716</v>
      </c>
      <c r="F21" s="68">
        <v>203.27752887813554</v>
      </c>
      <c r="G21" s="68">
        <v>214.00493315031247</v>
      </c>
      <c r="H21" s="68">
        <v>229.53802155931419</v>
      </c>
      <c r="I21" s="68">
        <v>265.46297641352766</v>
      </c>
      <c r="J21" s="68">
        <v>326.05453011908361</v>
      </c>
      <c r="K21" s="68">
        <v>332.27772671601446</v>
      </c>
      <c r="L21" s="68">
        <v>310.14769424467227</v>
      </c>
      <c r="M21" s="68">
        <v>285.3275689918641</v>
      </c>
      <c r="N21" s="68">
        <v>277.31852503381384</v>
      </c>
      <c r="O21" s="68">
        <v>313.28891885168838</v>
      </c>
      <c r="P21" s="68">
        <v>316.1598595045063</v>
      </c>
      <c r="Q21" s="68">
        <v>847.79154926892556</v>
      </c>
      <c r="R21" s="68">
        <v>840.85909186132301</v>
      </c>
      <c r="S21" s="68">
        <v>872.71623333051355</v>
      </c>
      <c r="T21" s="68">
        <v>631.66560614023467</v>
      </c>
      <c r="U21" s="68">
        <v>583.56019394930706</v>
      </c>
      <c r="V21" s="68">
        <v>717.60898640697997</v>
      </c>
      <c r="W21" s="68">
        <v>755.72305887457674</v>
      </c>
      <c r="X21" s="68">
        <v>798.06948127543558</v>
      </c>
      <c r="Y21" s="68">
        <v>860.56991487869004</v>
      </c>
      <c r="Z21" s="68">
        <v>931.16678498839724</v>
      </c>
      <c r="AA21" s="68">
        <v>921.87266514245403</v>
      </c>
      <c r="AB21" s="68">
        <v>955.24947995871889</v>
      </c>
      <c r="AC21" s="68">
        <v>863.82293061124437</v>
      </c>
      <c r="AD21" s="68">
        <v>702.06343357170363</v>
      </c>
      <c r="AE21" s="68">
        <v>770.26408082377122</v>
      </c>
      <c r="AF21" s="594"/>
      <c r="AG21" s="594"/>
      <c r="AH21" s="594"/>
      <c r="AI21" s="594"/>
      <c r="AJ21" s="594"/>
      <c r="AK21" s="594"/>
      <c r="AL21" s="594"/>
      <c r="AM21" s="594"/>
      <c r="AN21" s="594"/>
      <c r="AO21" s="594"/>
      <c r="AP21" s="594"/>
      <c r="AQ21" s="594"/>
      <c r="AR21" s="594"/>
      <c r="AS21" s="594"/>
      <c r="AT21" s="594"/>
      <c r="AU21" s="594"/>
    </row>
    <row r="22" spans="2:47" ht="19.899999999999999" customHeight="1" x14ac:dyDescent="0.2">
      <c r="B22" s="73"/>
      <c r="C22" s="73" t="s">
        <v>359</v>
      </c>
      <c r="D22" s="73"/>
      <c r="E22" s="68">
        <v>113.14914048094943</v>
      </c>
      <c r="F22" s="68">
        <v>72.244048743445859</v>
      </c>
      <c r="G22" s="68">
        <v>76.890374867795217</v>
      </c>
      <c r="H22" s="68">
        <v>66.484559036745338</v>
      </c>
      <c r="I22" s="68">
        <v>61.960909622044504</v>
      </c>
      <c r="J22" s="68">
        <v>62.490489490028324</v>
      </c>
      <c r="K22" s="68">
        <v>78.728653245506862</v>
      </c>
      <c r="L22" s="68">
        <v>71.035365352435946</v>
      </c>
      <c r="M22" s="68">
        <v>76.603857434509123</v>
      </c>
      <c r="N22" s="68">
        <v>87.041482557748793</v>
      </c>
      <c r="O22" s="68">
        <v>76.555851423299373</v>
      </c>
      <c r="P22" s="68">
        <v>77.450184859598934</v>
      </c>
      <c r="Q22" s="68">
        <v>511.80098286797408</v>
      </c>
      <c r="R22" s="68">
        <v>469.07357240952865</v>
      </c>
      <c r="S22" s="68">
        <v>251.44290592782571</v>
      </c>
      <c r="T22" s="68">
        <v>124.26840562654374</v>
      </c>
      <c r="U22" s="68">
        <v>170.70491031599968</v>
      </c>
      <c r="V22" s="68">
        <v>189.14530022016825</v>
      </c>
      <c r="W22" s="68">
        <v>215.9905866411556</v>
      </c>
      <c r="X22" s="68">
        <v>234.33570997004696</v>
      </c>
      <c r="Y22" s="68">
        <v>251.19900708009126</v>
      </c>
      <c r="Z22" s="68">
        <v>263.77426946772988</v>
      </c>
      <c r="AA22" s="68">
        <v>254.76015065617085</v>
      </c>
      <c r="AB22" s="68">
        <v>274.61610192536688</v>
      </c>
      <c r="AC22" s="68">
        <v>247.06657526533067</v>
      </c>
      <c r="AD22" s="68">
        <v>224.318084354044</v>
      </c>
      <c r="AE22" s="68">
        <v>231.7633793144449</v>
      </c>
      <c r="AF22" s="594"/>
      <c r="AG22" s="594"/>
      <c r="AH22" s="594"/>
      <c r="AI22" s="594"/>
      <c r="AJ22" s="594"/>
      <c r="AK22" s="594"/>
      <c r="AL22" s="594"/>
      <c r="AM22" s="594"/>
      <c r="AN22" s="594"/>
      <c r="AO22" s="594"/>
      <c r="AP22" s="594"/>
      <c r="AQ22" s="594"/>
      <c r="AR22" s="594"/>
      <c r="AS22" s="594"/>
      <c r="AT22" s="594"/>
      <c r="AU22" s="594"/>
    </row>
    <row r="23" spans="2:47" ht="19.899999999999999" customHeight="1" x14ac:dyDescent="0.2">
      <c r="B23" s="73"/>
      <c r="C23" s="73" t="s">
        <v>360</v>
      </c>
      <c r="D23" s="73"/>
      <c r="E23" s="68">
        <v>23.159747682898704</v>
      </c>
      <c r="F23" s="68">
        <v>23.062331487845434</v>
      </c>
      <c r="G23" s="68">
        <v>23.751973271541821</v>
      </c>
      <c r="H23" s="68">
        <v>27.150366263667514</v>
      </c>
      <c r="I23" s="68">
        <v>32.181272492200542</v>
      </c>
      <c r="J23" s="68">
        <v>32.935402322281575</v>
      </c>
      <c r="K23" s="68">
        <v>21.136439322620156</v>
      </c>
      <c r="L23" s="68">
        <v>27.760033100327405</v>
      </c>
      <c r="M23" s="68">
        <v>29.07417720942977</v>
      </c>
      <c r="N23" s="68">
        <v>32.32654973412528</v>
      </c>
      <c r="O23" s="68">
        <v>34.396327243161885</v>
      </c>
      <c r="P23" s="68">
        <v>32.376108057731585</v>
      </c>
      <c r="Q23" s="68">
        <v>907.21681925504447</v>
      </c>
      <c r="R23" s="68">
        <v>902.21092094867299</v>
      </c>
      <c r="S23" s="68">
        <v>1115.6256883408635</v>
      </c>
      <c r="T23" s="68">
        <v>1141.021086528707</v>
      </c>
      <c r="U23" s="68">
        <v>1356.7764022714612</v>
      </c>
      <c r="V23" s="68">
        <v>1564.6621345952069</v>
      </c>
      <c r="W23" s="68">
        <v>2041.2558015912539</v>
      </c>
      <c r="X23" s="68">
        <v>2173.4580806647073</v>
      </c>
      <c r="Y23" s="68">
        <v>2343.7626365138763</v>
      </c>
      <c r="Z23" s="68">
        <v>2506.5456081466023</v>
      </c>
      <c r="AA23" s="68">
        <v>3011.0432082979378</v>
      </c>
      <c r="AB23" s="68">
        <v>2990.8108408845869</v>
      </c>
      <c r="AC23" s="68">
        <v>2867.2590423126526</v>
      </c>
      <c r="AD23" s="68">
        <v>2828.8528712724119</v>
      </c>
      <c r="AE23" s="68">
        <v>2337.1383287699559</v>
      </c>
      <c r="AF23" s="594"/>
      <c r="AG23" s="594"/>
      <c r="AH23" s="594"/>
      <c r="AI23" s="594"/>
      <c r="AJ23" s="594"/>
      <c r="AK23" s="594"/>
      <c r="AL23" s="594"/>
      <c r="AM23" s="594"/>
      <c r="AN23" s="594"/>
      <c r="AO23" s="594"/>
      <c r="AP23" s="594"/>
      <c r="AQ23" s="594"/>
      <c r="AR23" s="594"/>
      <c r="AS23" s="594"/>
      <c r="AT23" s="594"/>
      <c r="AU23" s="594"/>
    </row>
    <row r="24" spans="2:47" ht="19.899999999999999" customHeight="1" x14ac:dyDescent="0.2">
      <c r="B24" s="59"/>
      <c r="C24" s="98" t="s">
        <v>361</v>
      </c>
      <c r="D24" s="59"/>
      <c r="E24" s="59"/>
      <c r="F24" s="59"/>
      <c r="G24" s="59"/>
      <c r="H24" s="59"/>
      <c r="I24" s="59"/>
      <c r="J24" s="59"/>
      <c r="K24" s="123"/>
      <c r="L24" s="123"/>
      <c r="M24" s="123"/>
      <c r="N24" s="123"/>
      <c r="O24" s="123"/>
      <c r="P24" s="123"/>
      <c r="Q24" s="68">
        <v>240.08305154821002</v>
      </c>
      <c r="R24" s="68">
        <v>246.31229626171182</v>
      </c>
      <c r="S24" s="68">
        <v>268.10179110762539</v>
      </c>
      <c r="T24" s="68">
        <v>257.66087631214367</v>
      </c>
      <c r="U24" s="68">
        <v>234.01690513009754</v>
      </c>
      <c r="V24" s="68">
        <v>260.30763639343616</v>
      </c>
      <c r="W24" s="68">
        <v>262.58562290955103</v>
      </c>
      <c r="X24" s="68">
        <v>243.20617269981869</v>
      </c>
      <c r="Y24" s="68">
        <v>249.29240037007656</v>
      </c>
      <c r="Z24" s="68">
        <v>258.91786353980314</v>
      </c>
      <c r="AA24" s="68">
        <v>328.87593405561927</v>
      </c>
      <c r="AB24" s="68">
        <v>389.80580590052432</v>
      </c>
      <c r="AC24" s="68">
        <v>453.51018916607688</v>
      </c>
      <c r="AD24" s="68">
        <v>452.8319703304121</v>
      </c>
      <c r="AE24" s="68">
        <v>495.77257285247356</v>
      </c>
      <c r="AF24" s="594"/>
      <c r="AG24" s="594"/>
      <c r="AH24" s="594"/>
      <c r="AI24" s="594"/>
      <c r="AJ24" s="594"/>
      <c r="AK24" s="594"/>
      <c r="AL24" s="594"/>
      <c r="AM24" s="594"/>
      <c r="AN24" s="594"/>
      <c r="AO24" s="594"/>
      <c r="AP24" s="594"/>
      <c r="AQ24" s="594"/>
      <c r="AR24" s="594"/>
      <c r="AS24" s="594"/>
      <c r="AT24" s="594"/>
      <c r="AU24" s="594"/>
    </row>
    <row r="25" spans="2:47" ht="9" customHeight="1" thickBot="1" x14ac:dyDescent="0.25">
      <c r="B25" s="443"/>
      <c r="C25" s="443"/>
      <c r="D25" s="443"/>
      <c r="E25" s="443"/>
      <c r="F25" s="443"/>
      <c r="G25" s="443"/>
      <c r="H25" s="443"/>
      <c r="I25" s="443"/>
      <c r="J25" s="443"/>
      <c r="K25" s="135"/>
      <c r="L25" s="135"/>
      <c r="M25" s="135"/>
      <c r="N25" s="135"/>
      <c r="O25" s="135"/>
      <c r="P25" s="135"/>
      <c r="Q25" s="135"/>
      <c r="R25" s="135"/>
      <c r="S25" s="135"/>
      <c r="T25" s="135"/>
      <c r="U25" s="135"/>
      <c r="V25" s="135"/>
      <c r="W25" s="135"/>
      <c r="X25" s="135"/>
      <c r="Y25" s="135"/>
      <c r="Z25" s="135"/>
      <c r="AA25" s="135"/>
      <c r="AB25" s="135"/>
      <c r="AC25" s="135"/>
      <c r="AD25" s="135"/>
      <c r="AE25" s="135"/>
    </row>
    <row r="26" spans="2:47" ht="19.899999999999999" customHeight="1" x14ac:dyDescent="0.2">
      <c r="B26" s="82" t="s">
        <v>23</v>
      </c>
      <c r="D26" s="466" t="s">
        <v>634</v>
      </c>
      <c r="E26" s="343"/>
      <c r="F26" s="343"/>
      <c r="G26" s="343"/>
      <c r="H26" s="343"/>
      <c r="I26" s="343"/>
      <c r="J26" s="343"/>
    </row>
    <row r="27" spans="2:47" ht="19.899999999999999" customHeight="1" x14ac:dyDescent="0.2">
      <c r="B27" s="82" t="s">
        <v>24</v>
      </c>
      <c r="D27" s="466" t="s">
        <v>633</v>
      </c>
      <c r="E27" s="343"/>
      <c r="F27" s="343"/>
      <c r="G27" s="343"/>
      <c r="H27" s="343"/>
      <c r="I27" s="343"/>
      <c r="J27" s="343"/>
    </row>
    <row r="28" spans="2:47" ht="19.899999999999999" customHeight="1" x14ac:dyDescent="0.2">
      <c r="B28" s="63" t="s">
        <v>342</v>
      </c>
      <c r="D28" s="44" t="s">
        <v>787</v>
      </c>
      <c r="E28" s="131"/>
      <c r="F28" s="131"/>
      <c r="G28" s="131"/>
      <c r="H28" s="131"/>
      <c r="I28" s="131"/>
      <c r="J28" s="131"/>
      <c r="K28" s="154"/>
      <c r="L28" s="154"/>
      <c r="M28" s="154"/>
      <c r="N28" s="154"/>
      <c r="O28" s="154"/>
      <c r="P28" s="154"/>
      <c r="Q28" s="154"/>
      <c r="R28" s="154"/>
      <c r="S28" s="154"/>
      <c r="T28" s="154"/>
    </row>
    <row r="29" spans="2:47" ht="33" customHeight="1" x14ac:dyDescent="0.2">
      <c r="D29" s="619" t="s">
        <v>786</v>
      </c>
      <c r="E29" s="620"/>
      <c r="F29" s="620"/>
      <c r="G29" s="620"/>
      <c r="H29" s="620"/>
      <c r="I29" s="620"/>
      <c r="J29" s="620"/>
      <c r="K29" s="620"/>
      <c r="L29" s="620"/>
      <c r="M29" s="620"/>
      <c r="N29" s="620"/>
      <c r="O29" s="620"/>
      <c r="P29" s="155"/>
      <c r="Q29" s="155"/>
      <c r="R29" s="155"/>
      <c r="S29" s="155"/>
      <c r="T29" s="155"/>
      <c r="U29" s="155"/>
    </row>
    <row r="30" spans="2:47" ht="19.899999999999999" customHeight="1" x14ac:dyDescent="0.2">
      <c r="B30" s="63" t="s">
        <v>255</v>
      </c>
      <c r="D30" s="131" t="s">
        <v>341</v>
      </c>
    </row>
    <row r="31" spans="2:47" ht="19.899999999999999" customHeight="1" x14ac:dyDescent="0.2"/>
    <row r="32" spans="2:47" ht="19.899999999999999" customHeight="1" x14ac:dyDescent="0.2"/>
    <row r="33" spans="17:28" ht="19.899999999999999" customHeight="1" x14ac:dyDescent="0.2"/>
    <row r="34" spans="17:28" ht="19.899999999999999" customHeight="1" x14ac:dyDescent="0.2"/>
    <row r="35" spans="17:28" ht="19.899999999999999" customHeight="1" x14ac:dyDescent="0.2">
      <c r="Q35" s="116"/>
      <c r="R35" s="116"/>
      <c r="S35" s="116"/>
      <c r="T35" s="116"/>
      <c r="U35" s="116"/>
      <c r="V35" s="116"/>
      <c r="W35" s="116"/>
      <c r="X35" s="116"/>
      <c r="Y35" s="116"/>
      <c r="Z35" s="116"/>
      <c r="AA35" s="116"/>
      <c r="AB35" s="116"/>
    </row>
    <row r="36" spans="17:28" ht="19.899999999999999" customHeight="1" x14ac:dyDescent="0.2">
      <c r="Q36" s="116"/>
      <c r="R36" s="116"/>
      <c r="S36" s="116"/>
      <c r="T36" s="116"/>
      <c r="U36" s="116"/>
      <c r="V36" s="116"/>
      <c r="W36" s="116"/>
      <c r="X36" s="116"/>
      <c r="Y36" s="116"/>
      <c r="Z36" s="116"/>
      <c r="AA36" s="116"/>
      <c r="AB36" s="116"/>
    </row>
    <row r="37" spans="17:28" ht="19.899999999999999" customHeight="1" x14ac:dyDescent="0.2">
      <c r="Q37" s="116"/>
      <c r="R37" s="116"/>
      <c r="S37" s="116"/>
      <c r="T37" s="116"/>
      <c r="U37" s="116"/>
      <c r="V37" s="116"/>
      <c r="W37" s="116"/>
      <c r="X37" s="116"/>
      <c r="Y37" s="116"/>
      <c r="Z37" s="116"/>
      <c r="AA37" s="116"/>
      <c r="AB37" s="116"/>
    </row>
    <row r="38" spans="17:28" ht="19.899999999999999" customHeight="1" x14ac:dyDescent="0.2">
      <c r="Q38" s="116"/>
      <c r="R38" s="116"/>
      <c r="S38" s="116"/>
      <c r="T38" s="116"/>
      <c r="U38" s="116"/>
      <c r="V38" s="116"/>
      <c r="W38" s="116"/>
      <c r="X38" s="116"/>
      <c r="Y38" s="116"/>
      <c r="Z38" s="116"/>
      <c r="AA38" s="116"/>
      <c r="AB38" s="116"/>
    </row>
    <row r="39" spans="17:28" ht="19.899999999999999" customHeight="1" x14ac:dyDescent="0.2">
      <c r="Q39" s="116"/>
      <c r="R39" s="116"/>
      <c r="S39" s="116"/>
      <c r="T39" s="116"/>
      <c r="U39" s="116"/>
      <c r="V39" s="116"/>
      <c r="W39" s="116"/>
      <c r="X39" s="116"/>
      <c r="Y39" s="116"/>
      <c r="Z39" s="116"/>
      <c r="AA39" s="116"/>
      <c r="AB39" s="116"/>
    </row>
    <row r="40" spans="17:28" ht="19.899999999999999" customHeight="1" x14ac:dyDescent="0.2">
      <c r="Q40" s="116"/>
      <c r="R40" s="116"/>
      <c r="S40" s="116"/>
      <c r="T40" s="116"/>
      <c r="U40" s="116"/>
      <c r="V40" s="116"/>
      <c r="W40" s="116"/>
      <c r="X40" s="116"/>
      <c r="Y40" s="116"/>
      <c r="Z40" s="116"/>
      <c r="AA40" s="116"/>
      <c r="AB40" s="116"/>
    </row>
    <row r="41" spans="17:28" ht="19.899999999999999" customHeight="1" x14ac:dyDescent="0.2">
      <c r="Q41" s="116"/>
      <c r="R41" s="116"/>
      <c r="S41" s="116"/>
      <c r="T41" s="116"/>
      <c r="U41" s="116"/>
      <c r="V41" s="116"/>
      <c r="W41" s="116"/>
      <c r="X41" s="116"/>
      <c r="Y41" s="116"/>
      <c r="Z41" s="116"/>
      <c r="AA41" s="116"/>
      <c r="AB41" s="116"/>
    </row>
    <row r="42" spans="17:28" ht="19.899999999999999" customHeight="1" x14ac:dyDescent="0.2">
      <c r="Q42" s="116"/>
      <c r="R42" s="116"/>
      <c r="S42" s="116"/>
      <c r="T42" s="116"/>
      <c r="U42" s="116"/>
      <c r="V42" s="116"/>
      <c r="W42" s="116"/>
      <c r="X42" s="116"/>
      <c r="Y42" s="116"/>
      <c r="Z42" s="116"/>
      <c r="AA42" s="116"/>
      <c r="AB42" s="116"/>
    </row>
    <row r="43" spans="17:28" ht="19.899999999999999" customHeight="1" x14ac:dyDescent="0.2">
      <c r="Q43" s="116"/>
      <c r="R43" s="116"/>
      <c r="S43" s="116"/>
      <c r="T43" s="116"/>
      <c r="U43" s="116"/>
      <c r="V43" s="116"/>
      <c r="W43" s="116"/>
      <c r="X43" s="116"/>
      <c r="Y43" s="116"/>
      <c r="Z43" s="116"/>
      <c r="AA43" s="116"/>
      <c r="AB43" s="116"/>
    </row>
    <row r="44" spans="17:28" ht="19.899999999999999" customHeight="1" x14ac:dyDescent="0.2">
      <c r="Q44" s="116"/>
      <c r="R44" s="116"/>
      <c r="S44" s="116"/>
      <c r="T44" s="116"/>
      <c r="U44" s="116"/>
      <c r="V44" s="116"/>
      <c r="W44" s="116"/>
      <c r="X44" s="116"/>
      <c r="Y44" s="116"/>
      <c r="Z44" s="116"/>
      <c r="AA44" s="116"/>
      <c r="AB44" s="116"/>
    </row>
    <row r="45" spans="17:28" ht="19.899999999999999" customHeight="1" x14ac:dyDescent="0.2">
      <c r="Q45" s="116"/>
      <c r="R45" s="116"/>
      <c r="S45" s="116"/>
      <c r="T45" s="116"/>
      <c r="U45" s="116"/>
      <c r="V45" s="116"/>
      <c r="W45" s="116"/>
      <c r="X45" s="116"/>
      <c r="Y45" s="116"/>
      <c r="Z45" s="116"/>
      <c r="AA45" s="116"/>
      <c r="AB45" s="116"/>
    </row>
    <row r="46" spans="17:28" ht="19.899999999999999" customHeight="1" x14ac:dyDescent="0.2">
      <c r="Q46" s="116"/>
      <c r="R46" s="116"/>
      <c r="S46" s="116"/>
      <c r="T46" s="116"/>
      <c r="U46" s="116"/>
      <c r="V46" s="116"/>
      <c r="W46" s="116"/>
      <c r="X46" s="116"/>
      <c r="Y46" s="116"/>
      <c r="Z46" s="116"/>
      <c r="AA46" s="116"/>
      <c r="AB46" s="116"/>
    </row>
    <row r="47" spans="17:28" ht="19.899999999999999" customHeight="1" x14ac:dyDescent="0.2">
      <c r="Q47" s="116"/>
      <c r="R47" s="116"/>
      <c r="S47" s="116"/>
      <c r="T47" s="116"/>
      <c r="U47" s="116"/>
      <c r="V47" s="116"/>
      <c r="W47" s="116"/>
      <c r="X47" s="116"/>
      <c r="Y47" s="116"/>
      <c r="Z47" s="116"/>
      <c r="AA47" s="116"/>
      <c r="AB47" s="116"/>
    </row>
    <row r="48" spans="17:28" ht="19.899999999999999" customHeight="1" x14ac:dyDescent="0.2">
      <c r="Q48" s="116"/>
      <c r="R48" s="116"/>
      <c r="S48" s="116"/>
      <c r="T48" s="116"/>
      <c r="U48" s="116"/>
      <c r="V48" s="116"/>
      <c r="W48" s="116"/>
      <c r="X48" s="116"/>
      <c r="Y48" s="116"/>
      <c r="Z48" s="116"/>
      <c r="AA48" s="116"/>
      <c r="AB48" s="116"/>
    </row>
    <row r="49" spans="17:28" ht="19.899999999999999" customHeight="1" x14ac:dyDescent="0.2">
      <c r="Q49" s="116"/>
      <c r="R49" s="116"/>
      <c r="S49" s="116"/>
      <c r="T49" s="116"/>
      <c r="U49" s="116"/>
      <c r="V49" s="116"/>
      <c r="W49" s="116"/>
      <c r="X49" s="116"/>
      <c r="Y49" s="116"/>
      <c r="Z49" s="116"/>
      <c r="AA49" s="116"/>
      <c r="AB49" s="116"/>
    </row>
    <row r="50" spans="17:28" ht="19.899999999999999" customHeight="1" x14ac:dyDescent="0.2">
      <c r="Q50" s="116"/>
      <c r="R50" s="116"/>
      <c r="S50" s="116"/>
      <c r="T50" s="116"/>
      <c r="U50" s="116"/>
      <c r="V50" s="116"/>
      <c r="W50" s="116"/>
      <c r="X50" s="116"/>
      <c r="Y50" s="116"/>
      <c r="Z50" s="116"/>
      <c r="AA50" s="116"/>
      <c r="AB50" s="116"/>
    </row>
    <row r="51" spans="17:28" ht="19.899999999999999" customHeight="1" x14ac:dyDescent="0.2">
      <c r="Q51" s="116"/>
      <c r="R51" s="116"/>
      <c r="S51" s="116"/>
      <c r="T51" s="116"/>
      <c r="U51" s="116"/>
      <c r="V51" s="116"/>
      <c r="W51" s="116"/>
      <c r="X51" s="116"/>
      <c r="Y51" s="116"/>
      <c r="Z51" s="116"/>
      <c r="AA51" s="116"/>
      <c r="AB51" s="116"/>
    </row>
    <row r="52" spans="17:28" ht="19.899999999999999" customHeight="1" x14ac:dyDescent="0.2"/>
    <row r="53" spans="17:28" ht="19.899999999999999" customHeight="1" x14ac:dyDescent="0.2"/>
    <row r="54" spans="17:28" ht="19.899999999999999" customHeight="1" x14ac:dyDescent="0.2"/>
    <row r="55" spans="17:28" ht="19.899999999999999" customHeight="1" x14ac:dyDescent="0.2"/>
    <row r="56" spans="17:28" ht="19.899999999999999" customHeight="1" x14ac:dyDescent="0.2"/>
    <row r="57" spans="17:28" ht="19.899999999999999" customHeight="1" x14ac:dyDescent="0.2"/>
    <row r="58" spans="17:28" ht="19.899999999999999" customHeight="1" x14ac:dyDescent="0.2"/>
    <row r="59" spans="17:28" ht="19.899999999999999" customHeight="1" x14ac:dyDescent="0.2"/>
    <row r="60" spans="17:28" ht="19.899999999999999" customHeight="1" x14ac:dyDescent="0.2"/>
    <row r="61" spans="17:28" ht="19.899999999999999" customHeight="1" x14ac:dyDescent="0.2"/>
    <row r="62" spans="17:28" ht="19.899999999999999" customHeight="1" x14ac:dyDescent="0.2"/>
    <row r="63" spans="17:28" ht="19.899999999999999" customHeight="1" x14ac:dyDescent="0.2"/>
    <row r="64" spans="17:28"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sheetData>
  <mergeCells count="1">
    <mergeCell ref="D29:O29"/>
  </mergeCells>
  <printOptions verticalCentered="1"/>
  <pageMargins left="0.25" right="0.25" top="0" bottom="0" header="0" footer="0"/>
  <pageSetup paperSize="120" scale="6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65"/>
  <sheetViews>
    <sheetView zoomScale="80" zoomScaleNormal="80" zoomScaleSheetLayoutView="75" workbookViewId="0">
      <selection sqref="A1:A1048576"/>
    </sheetView>
  </sheetViews>
  <sheetFormatPr baseColWidth="10" defaultColWidth="21.7109375" defaultRowHeight="15" x14ac:dyDescent="0.2"/>
  <cols>
    <col min="1" max="1" width="3.7109375" style="115" customWidth="1"/>
    <col min="2" max="2" width="3.28515625" style="114" customWidth="1"/>
    <col min="3" max="3" width="17.42578125" style="115" customWidth="1"/>
    <col min="4" max="4" width="52.7109375" style="115" customWidth="1"/>
    <col min="5" max="24" width="17.7109375" style="115" customWidth="1"/>
    <col min="25" max="25" width="14.7109375" style="115" customWidth="1"/>
    <col min="26" max="250" width="11.42578125" style="115" customWidth="1"/>
    <col min="251" max="251" width="2" style="115" customWidth="1"/>
    <col min="252" max="252" width="3.28515625" style="115" customWidth="1"/>
    <col min="253" max="253" width="3.85546875" style="115" customWidth="1"/>
    <col min="254" max="254" width="0.85546875" style="115" customWidth="1"/>
    <col min="255" max="16384" width="21.7109375" style="115"/>
  </cols>
  <sheetData>
    <row r="1" spans="2:51" ht="18" customHeight="1" x14ac:dyDescent="0.2"/>
    <row r="2" spans="2:51" ht="18" customHeight="1" x14ac:dyDescent="0.2">
      <c r="B2" s="40" t="s">
        <v>362</v>
      </c>
      <c r="C2" s="171"/>
      <c r="D2" s="171"/>
      <c r="E2" s="171"/>
      <c r="F2" s="171"/>
      <c r="G2" s="171"/>
      <c r="H2" s="171"/>
      <c r="I2" s="171"/>
      <c r="M2" s="171"/>
      <c r="N2" s="171"/>
    </row>
    <row r="3" spans="2:51" ht="18" customHeight="1" x14ac:dyDescent="0.2">
      <c r="B3" s="95" t="s">
        <v>363</v>
      </c>
      <c r="C3" s="95"/>
      <c r="D3" s="97"/>
      <c r="E3" s="97"/>
      <c r="F3" s="97"/>
      <c r="G3" s="97"/>
      <c r="H3" s="97"/>
      <c r="I3" s="97"/>
      <c r="J3" s="97"/>
      <c r="K3" s="97"/>
      <c r="L3" s="97"/>
      <c r="M3" s="621"/>
      <c r="N3" s="621"/>
    </row>
    <row r="4" spans="2:51" ht="18" customHeight="1" x14ac:dyDescent="0.2">
      <c r="B4" s="622" t="s">
        <v>709</v>
      </c>
      <c r="C4" s="623"/>
      <c r="D4" s="623"/>
      <c r="E4" s="623"/>
      <c r="F4" s="623"/>
      <c r="G4" s="623"/>
      <c r="H4" s="623"/>
      <c r="I4" s="172"/>
      <c r="M4" s="623"/>
      <c r="N4" s="623"/>
    </row>
    <row r="5" spans="2:51" ht="18" customHeight="1" thickBot="1" x14ac:dyDescent="0.25">
      <c r="B5" s="173"/>
      <c r="C5" s="58"/>
      <c r="D5" s="174"/>
      <c r="E5" s="406"/>
      <c r="F5" s="406"/>
      <c r="G5" s="406"/>
      <c r="H5" s="406"/>
      <c r="I5" s="407"/>
      <c r="J5" s="407"/>
      <c r="K5" s="407"/>
      <c r="L5" s="129"/>
      <c r="M5" s="129"/>
      <c r="N5" s="151"/>
    </row>
    <row r="6" spans="2:51" s="118" customFormat="1" ht="30" customHeight="1" thickBot="1" x14ac:dyDescent="0.25">
      <c r="B6" s="109" t="s">
        <v>237</v>
      </c>
      <c r="C6" s="175"/>
      <c r="D6" s="175"/>
      <c r="E6" s="395">
        <v>2001</v>
      </c>
      <c r="F6" s="395">
        <v>2002</v>
      </c>
      <c r="G6" s="395">
        <v>2003</v>
      </c>
      <c r="H6" s="395">
        <v>2004</v>
      </c>
      <c r="I6" s="395">
        <v>2005</v>
      </c>
      <c r="J6" s="395">
        <v>2006</v>
      </c>
      <c r="K6" s="395">
        <v>2007</v>
      </c>
      <c r="L6" s="395">
        <v>2008</v>
      </c>
      <c r="M6" s="395">
        <v>2009</v>
      </c>
      <c r="N6" s="395">
        <v>2010</v>
      </c>
      <c r="O6" s="395">
        <v>2011</v>
      </c>
      <c r="P6" s="395">
        <v>2012</v>
      </c>
      <c r="Q6" s="395">
        <v>2013</v>
      </c>
      <c r="R6" s="395">
        <v>2014</v>
      </c>
      <c r="S6" s="395">
        <v>2015</v>
      </c>
      <c r="T6" s="395">
        <v>2016</v>
      </c>
      <c r="U6" s="395">
        <v>2017</v>
      </c>
      <c r="V6" s="395" t="s">
        <v>716</v>
      </c>
      <c r="W6" s="395" t="s">
        <v>747</v>
      </c>
      <c r="X6" s="395" t="s">
        <v>775</v>
      </c>
    </row>
    <row r="7" spans="2:51" ht="19.899999999999999" customHeight="1" x14ac:dyDescent="0.2">
      <c r="B7" s="123"/>
      <c r="C7" s="123"/>
      <c r="D7" s="123"/>
      <c r="E7" s="123"/>
      <c r="F7" s="123"/>
      <c r="G7" s="123"/>
      <c r="H7" s="123"/>
      <c r="I7" s="123"/>
      <c r="J7" s="123"/>
      <c r="K7" s="123"/>
      <c r="L7" s="123"/>
      <c r="M7" s="123"/>
      <c r="N7" s="123"/>
      <c r="V7" s="124"/>
      <c r="W7" s="124"/>
    </row>
    <row r="8" spans="2:51" ht="19.899999999999999" customHeight="1" x14ac:dyDescent="0.2">
      <c r="B8" s="50" t="s">
        <v>364</v>
      </c>
      <c r="C8" s="65"/>
      <c r="D8" s="65"/>
      <c r="E8" s="124">
        <v>4169.7308842471002</v>
      </c>
      <c r="F8" s="124">
        <v>4033.8905751578541</v>
      </c>
      <c r="G8" s="124">
        <v>4129.9619849303863</v>
      </c>
      <c r="H8" s="124">
        <f>H10+H19</f>
        <v>4392.9992690347653</v>
      </c>
      <c r="I8" s="124">
        <f>I10+I19</f>
        <v>4590.2441138188951</v>
      </c>
      <c r="J8" s="124">
        <v>14231.674558919995</v>
      </c>
      <c r="K8" s="124">
        <v>15802.216946563693</v>
      </c>
      <c r="L8" s="124">
        <v>14856.776839813225</v>
      </c>
      <c r="M8" s="124">
        <v>15262.330387011445</v>
      </c>
      <c r="N8" s="124">
        <v>15587.753636736928</v>
      </c>
      <c r="O8" s="124">
        <v>17125.11201682307</v>
      </c>
      <c r="P8" s="124">
        <v>17541.525362508488</v>
      </c>
      <c r="Q8" s="124">
        <v>17187.279091867211</v>
      </c>
      <c r="R8" s="124">
        <v>17456.658571014934</v>
      </c>
      <c r="S8" s="124">
        <v>17886.693455887253</v>
      </c>
      <c r="T8" s="124">
        <v>19326.400788754981</v>
      </c>
      <c r="U8" s="124">
        <v>20913.913316521077</v>
      </c>
      <c r="V8" s="124">
        <v>21464.056000070868</v>
      </c>
      <c r="W8" s="124">
        <v>22238.362726076903</v>
      </c>
      <c r="X8" s="124">
        <v>22423.308341254182</v>
      </c>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row>
    <row r="9" spans="2:51" ht="19.899999999999999" customHeight="1" x14ac:dyDescent="0.2">
      <c r="B9" s="65"/>
      <c r="C9" s="65"/>
      <c r="D9" s="65"/>
      <c r="E9" s="176"/>
      <c r="F9" s="124"/>
      <c r="G9" s="177"/>
      <c r="H9" s="177"/>
      <c r="I9" s="177"/>
      <c r="J9" s="177"/>
      <c r="K9" s="177"/>
      <c r="L9" s="177"/>
      <c r="M9" s="177"/>
      <c r="N9" s="177"/>
      <c r="O9" s="177"/>
      <c r="P9" s="177"/>
      <c r="Q9" s="177"/>
      <c r="R9" s="177"/>
      <c r="S9" s="177"/>
      <c r="T9" s="177"/>
      <c r="U9" s="177"/>
      <c r="V9" s="177"/>
      <c r="W9" s="177"/>
      <c r="X9" s="177"/>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4"/>
      <c r="AY9" s="574"/>
    </row>
    <row r="10" spans="2:51" ht="19.899999999999999" customHeight="1" x14ac:dyDescent="0.2">
      <c r="B10" s="59"/>
      <c r="C10" s="50" t="s">
        <v>365</v>
      </c>
      <c r="D10" s="59"/>
      <c r="E10" s="124">
        <v>1843.2586162389871</v>
      </c>
      <c r="F10" s="124">
        <v>1499.3765610920698</v>
      </c>
      <c r="G10" s="124">
        <v>1531.668610286079</v>
      </c>
      <c r="H10" s="124">
        <f>SUM(H11:H17)</f>
        <v>1987.6914152097086</v>
      </c>
      <c r="I10" s="124">
        <f>SUM(I11:I17)</f>
        <v>1899.8011539673482</v>
      </c>
      <c r="J10" s="124">
        <v>6035.3609927140278</v>
      </c>
      <c r="K10" s="124">
        <v>7008.7222825421168</v>
      </c>
      <c r="L10" s="124">
        <v>6470.1487500306366</v>
      </c>
      <c r="M10" s="124">
        <v>7030.685238803575</v>
      </c>
      <c r="N10" s="124">
        <v>7208.3135299029072</v>
      </c>
      <c r="O10" s="124">
        <v>7916.4593805550749</v>
      </c>
      <c r="P10" s="124">
        <v>8684.5690905812862</v>
      </c>
      <c r="Q10" s="124">
        <v>8194.686512587532</v>
      </c>
      <c r="R10" s="124">
        <v>9233.7984633936867</v>
      </c>
      <c r="S10" s="124">
        <v>9272.8058851154492</v>
      </c>
      <c r="T10" s="124">
        <v>10104.115685648751</v>
      </c>
      <c r="U10" s="124">
        <v>11512.979978032812</v>
      </c>
      <c r="V10" s="124">
        <v>12182.233882449826</v>
      </c>
      <c r="W10" s="124">
        <v>12756.732234990124</v>
      </c>
      <c r="X10" s="124">
        <v>12606.183137635102</v>
      </c>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4"/>
      <c r="AY10" s="574"/>
    </row>
    <row r="11" spans="2:51" ht="19.899999999999999" customHeight="1" x14ac:dyDescent="0.2">
      <c r="B11" s="59"/>
      <c r="C11" s="98" t="s">
        <v>366</v>
      </c>
      <c r="D11" s="59"/>
      <c r="E11" s="178">
        <v>1059.6483640656525</v>
      </c>
      <c r="F11" s="178">
        <v>793.23791471914433</v>
      </c>
      <c r="G11" s="178">
        <v>760.97204673550073</v>
      </c>
      <c r="H11" s="178">
        <v>999.09356107707322</v>
      </c>
      <c r="I11" s="178">
        <v>807.53839839354623</v>
      </c>
      <c r="J11" s="178">
        <v>3724.1114313590265</v>
      </c>
      <c r="K11" s="178">
        <v>4301.9237204399215</v>
      </c>
      <c r="L11" s="178">
        <v>3621.6746942366281</v>
      </c>
      <c r="M11" s="178">
        <v>4113.6966536508789</v>
      </c>
      <c r="N11" s="178">
        <v>4214.7600241736827</v>
      </c>
      <c r="O11" s="178">
        <v>4392.5827398921601</v>
      </c>
      <c r="P11" s="178">
        <v>4627.1425197298358</v>
      </c>
      <c r="Q11" s="178">
        <v>3890.9375641052416</v>
      </c>
      <c r="R11" s="178">
        <v>4789.0671915741705</v>
      </c>
      <c r="S11" s="178">
        <v>5058.8998556842153</v>
      </c>
      <c r="T11" s="178">
        <v>5485.2376429845081</v>
      </c>
      <c r="U11" s="178">
        <v>6504.4461907243112</v>
      </c>
      <c r="V11" s="178">
        <v>7258.4483013554072</v>
      </c>
      <c r="W11" s="178">
        <v>8227.0969841349506</v>
      </c>
      <c r="X11" s="178">
        <v>8552.781783369388</v>
      </c>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4"/>
      <c r="AY11" s="574"/>
    </row>
    <row r="12" spans="2:51" ht="19.899999999999999" customHeight="1" x14ac:dyDescent="0.2">
      <c r="B12" s="59"/>
      <c r="C12" s="98" t="s">
        <v>334</v>
      </c>
      <c r="D12" s="59"/>
      <c r="E12" s="178">
        <v>419.3412032173627</v>
      </c>
      <c r="F12" s="178">
        <v>378.58049334890455</v>
      </c>
      <c r="G12" s="178">
        <v>386.72738334188733</v>
      </c>
      <c r="H12" s="178">
        <v>491.98998027798825</v>
      </c>
      <c r="I12" s="178">
        <v>481.50959051060687</v>
      </c>
      <c r="J12" s="178">
        <v>1005.5846512760054</v>
      </c>
      <c r="K12" s="178">
        <v>1218.901473566805</v>
      </c>
      <c r="L12" s="178">
        <v>1347.6233656972213</v>
      </c>
      <c r="M12" s="178">
        <v>1506.5534147867188</v>
      </c>
      <c r="N12" s="178">
        <v>1324.8541878539429</v>
      </c>
      <c r="O12" s="178">
        <v>1665.6796459012321</v>
      </c>
      <c r="P12" s="178">
        <v>2038.4525007096081</v>
      </c>
      <c r="Q12" s="178">
        <v>2425.5898866667235</v>
      </c>
      <c r="R12" s="178">
        <v>2298.2748740591701</v>
      </c>
      <c r="S12" s="178">
        <v>1932.324811421998</v>
      </c>
      <c r="T12" s="178">
        <v>2133.2865899195226</v>
      </c>
      <c r="U12" s="178">
        <v>2515.2740930034452</v>
      </c>
      <c r="V12" s="178">
        <v>2453.8600916286155</v>
      </c>
      <c r="W12" s="178">
        <v>2466.021687938744</v>
      </c>
      <c r="X12" s="178">
        <v>2188.3574260984333</v>
      </c>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4"/>
    </row>
    <row r="13" spans="2:51" ht="19.899999999999999" customHeight="1" x14ac:dyDescent="0.2">
      <c r="B13" s="59"/>
      <c r="C13" s="53" t="s">
        <v>367</v>
      </c>
      <c r="D13" s="59"/>
      <c r="E13" s="178">
        <v>50.982808794062898</v>
      </c>
      <c r="F13" s="178">
        <v>46.374014843236147</v>
      </c>
      <c r="G13" s="178">
        <v>48.527177629573274</v>
      </c>
      <c r="H13" s="178">
        <v>43.01519335621461</v>
      </c>
      <c r="I13" s="178">
        <v>41.06675113767519</v>
      </c>
      <c r="J13" s="178">
        <v>252.14224824176699</v>
      </c>
      <c r="K13" s="178">
        <v>249.17551082553231</v>
      </c>
      <c r="L13" s="178">
        <v>235.1332712845421</v>
      </c>
      <c r="M13" s="178">
        <v>223.48896871736659</v>
      </c>
      <c r="N13" s="178">
        <v>293.78358703996685</v>
      </c>
      <c r="O13" s="178">
        <v>339.83910856492065</v>
      </c>
      <c r="P13" s="178">
        <v>350.25779887243806</v>
      </c>
      <c r="Q13" s="178">
        <v>302.90472542307265</v>
      </c>
      <c r="R13" s="178">
        <v>427.09526845660656</v>
      </c>
      <c r="S13" s="178">
        <v>512.85005553061785</v>
      </c>
      <c r="T13" s="178">
        <v>695.18751043067755</v>
      </c>
      <c r="U13" s="178">
        <v>794.24780713325367</v>
      </c>
      <c r="V13" s="178">
        <v>856.49706077713199</v>
      </c>
      <c r="W13" s="178">
        <v>777.32285709674113</v>
      </c>
      <c r="X13" s="178">
        <v>794.61541110870689</v>
      </c>
      <c r="Y13" s="574"/>
      <c r="Z13" s="574"/>
      <c r="AA13" s="574"/>
      <c r="AB13" s="574"/>
      <c r="AC13" s="574"/>
      <c r="AD13" s="574"/>
      <c r="AE13" s="574"/>
      <c r="AF13" s="574"/>
      <c r="AG13" s="574"/>
      <c r="AH13" s="574"/>
      <c r="AI13" s="574"/>
      <c r="AJ13" s="574"/>
      <c r="AK13" s="574"/>
      <c r="AL13" s="574"/>
      <c r="AM13" s="574"/>
      <c r="AN13" s="574"/>
      <c r="AO13" s="574"/>
      <c r="AP13" s="574"/>
      <c r="AQ13" s="574"/>
      <c r="AR13" s="574"/>
      <c r="AS13" s="574"/>
      <c r="AT13" s="574"/>
      <c r="AU13" s="574"/>
      <c r="AV13" s="574"/>
      <c r="AW13" s="574"/>
      <c r="AX13" s="574"/>
      <c r="AY13" s="574"/>
    </row>
    <row r="14" spans="2:51" ht="19.899999999999999" customHeight="1" x14ac:dyDescent="0.2">
      <c r="B14" s="59"/>
      <c r="C14" s="53" t="s">
        <v>104</v>
      </c>
      <c r="D14" s="59"/>
      <c r="E14" s="178">
        <v>238.57135236319394</v>
      </c>
      <c r="F14" s="178">
        <v>208.44622636660142</v>
      </c>
      <c r="G14" s="178">
        <v>234.86441356503437</v>
      </c>
      <c r="H14" s="178">
        <v>308.194781816503</v>
      </c>
      <c r="I14" s="178">
        <v>358.68511643732853</v>
      </c>
      <c r="J14" s="178">
        <v>685.40792662942181</v>
      </c>
      <c r="K14" s="178">
        <v>744.00882975154786</v>
      </c>
      <c r="L14" s="178">
        <v>854.299072301661</v>
      </c>
      <c r="M14" s="178">
        <v>823.25177808239482</v>
      </c>
      <c r="N14" s="178">
        <v>881.44185954659588</v>
      </c>
      <c r="O14" s="178">
        <v>968.71634631657867</v>
      </c>
      <c r="P14" s="178">
        <v>1094.6494713377324</v>
      </c>
      <c r="Q14" s="178">
        <v>1091.1254871154285</v>
      </c>
      <c r="R14" s="178">
        <v>1229.7825191042248</v>
      </c>
      <c r="S14" s="178">
        <v>1130.175445351914</v>
      </c>
      <c r="T14" s="178">
        <v>1217.3768615137913</v>
      </c>
      <c r="U14" s="178">
        <v>1483.3372303911647</v>
      </c>
      <c r="V14" s="178">
        <v>1257.4743243976004</v>
      </c>
      <c r="W14" s="178">
        <v>1024.5214800851707</v>
      </c>
      <c r="X14" s="178">
        <v>1166.3778299027472</v>
      </c>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4"/>
      <c r="AY14" s="574"/>
    </row>
    <row r="15" spans="2:51" ht="19.899999999999999" customHeight="1" x14ac:dyDescent="0.2">
      <c r="B15" s="59"/>
      <c r="C15" s="53" t="s">
        <v>96</v>
      </c>
      <c r="D15" s="59"/>
      <c r="E15" s="178">
        <v>6.8975919999999977</v>
      </c>
      <c r="F15" s="178">
        <v>7.4970219999999994</v>
      </c>
      <c r="G15" s="178">
        <v>13.615536111041051</v>
      </c>
      <c r="H15" s="178">
        <v>15.671980431120218</v>
      </c>
      <c r="I15" s="178">
        <v>11.080421704696761</v>
      </c>
      <c r="J15" s="178">
        <v>12.213615792764315</v>
      </c>
      <c r="K15" s="178">
        <v>11.572112076457147</v>
      </c>
      <c r="L15" s="178">
        <v>23.600046512890973</v>
      </c>
      <c r="M15" s="178">
        <v>13.748796816530925</v>
      </c>
      <c r="N15" s="178">
        <v>22.138045194599414</v>
      </c>
      <c r="O15" s="178">
        <v>27.988101888205236</v>
      </c>
      <c r="P15" s="178">
        <v>40.094160430560457</v>
      </c>
      <c r="Q15" s="178">
        <v>39.340750501471938</v>
      </c>
      <c r="R15" s="178">
        <v>25.144848477294925</v>
      </c>
      <c r="S15" s="178">
        <v>48.365821212678057</v>
      </c>
      <c r="T15" s="178">
        <v>49.779559540583499</v>
      </c>
      <c r="U15" s="178">
        <v>49.502238260055584</v>
      </c>
      <c r="V15" s="178">
        <v>49.690008778150109</v>
      </c>
      <c r="W15" s="178">
        <v>48.656339867701249</v>
      </c>
      <c r="X15" s="178">
        <v>48.841381918176474</v>
      </c>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row>
    <row r="16" spans="2:51" ht="19.899999999999999" customHeight="1" x14ac:dyDescent="0.2">
      <c r="B16" s="59"/>
      <c r="C16" s="53" t="s">
        <v>209</v>
      </c>
      <c r="D16" s="59"/>
      <c r="E16" s="178">
        <v>28.569182994929601</v>
      </c>
      <c r="F16" s="178">
        <v>28.485862342518793</v>
      </c>
      <c r="G16" s="178">
        <v>25.493648832301165</v>
      </c>
      <c r="H16" s="178">
        <v>42.976242590858867</v>
      </c>
      <c r="I16" s="178">
        <v>105.031249852586</v>
      </c>
      <c r="J16" s="178">
        <v>73.264450077471267</v>
      </c>
      <c r="K16" s="178">
        <v>126.01798145953441</v>
      </c>
      <c r="L16" s="178">
        <v>139.86237960556835</v>
      </c>
      <c r="M16" s="178">
        <v>153.86446166475295</v>
      </c>
      <c r="N16" s="178">
        <v>248.27863432348931</v>
      </c>
      <c r="O16" s="178">
        <v>149.7180312563637</v>
      </c>
      <c r="P16" s="178">
        <v>166.60849544667636</v>
      </c>
      <c r="Q16" s="178">
        <v>201.44499729109299</v>
      </c>
      <c r="R16" s="178">
        <v>240.39961174286384</v>
      </c>
      <c r="S16" s="178">
        <v>347.83293515725165</v>
      </c>
      <c r="T16" s="178">
        <v>218.28887496545366</v>
      </c>
      <c r="U16" s="178">
        <v>172.53090931201737</v>
      </c>
      <c r="V16" s="178">
        <v>204.79239269247989</v>
      </c>
      <c r="W16" s="178">
        <v>197.48409828958893</v>
      </c>
      <c r="X16" s="178">
        <v>200.3366966124253</v>
      </c>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c r="AV16" s="574"/>
      <c r="AW16" s="574"/>
      <c r="AX16" s="574"/>
      <c r="AY16" s="574"/>
    </row>
    <row r="17" spans="2:51" ht="19.899999999999999" customHeight="1" x14ac:dyDescent="0.2">
      <c r="B17" s="59"/>
      <c r="C17" s="53" t="s">
        <v>97</v>
      </c>
      <c r="D17" s="59"/>
      <c r="E17" s="178">
        <v>39.248112803785205</v>
      </c>
      <c r="F17" s="178">
        <v>36.755027471664278</v>
      </c>
      <c r="G17" s="178">
        <v>61.468404070740952</v>
      </c>
      <c r="H17" s="178">
        <v>86.749675659950555</v>
      </c>
      <c r="I17" s="178">
        <v>94.889625930908522</v>
      </c>
      <c r="J17" s="178">
        <v>282.63666933757105</v>
      </c>
      <c r="K17" s="178">
        <v>357.12265442231927</v>
      </c>
      <c r="L17" s="178">
        <v>279.68370186736922</v>
      </c>
      <c r="M17" s="178">
        <v>262.67355414438242</v>
      </c>
      <c r="N17" s="178">
        <v>307.94633252942168</v>
      </c>
      <c r="O17" s="178">
        <v>416.96874366212955</v>
      </c>
      <c r="P17" s="178">
        <v>503.90978768455187</v>
      </c>
      <c r="Q17" s="178">
        <v>495.63765055389121</v>
      </c>
      <c r="R17" s="178">
        <v>543.32953792283433</v>
      </c>
      <c r="S17" s="178">
        <v>597.6596530000478</v>
      </c>
      <c r="T17" s="178">
        <v>642.23587309116897</v>
      </c>
      <c r="U17" s="178">
        <v>508.65081148820587</v>
      </c>
      <c r="V17" s="178">
        <v>581.44664139238262</v>
      </c>
      <c r="W17" s="178">
        <v>565.58916262316939</v>
      </c>
      <c r="X17" s="178">
        <v>442.95680039733219</v>
      </c>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74"/>
      <c r="AY17" s="574"/>
    </row>
    <row r="18" spans="2:51" ht="19.899999999999999" customHeight="1" x14ac:dyDescent="0.2">
      <c r="B18" s="59"/>
      <c r="C18" s="59"/>
      <c r="D18" s="59"/>
      <c r="E18" s="179"/>
      <c r="F18" s="179"/>
      <c r="G18" s="179"/>
      <c r="H18" s="179"/>
      <c r="I18" s="179"/>
      <c r="J18" s="179"/>
      <c r="K18" s="179"/>
      <c r="L18" s="178"/>
      <c r="M18" s="178"/>
      <c r="N18" s="178"/>
      <c r="O18" s="178"/>
      <c r="P18" s="178"/>
      <c r="Q18" s="178"/>
      <c r="R18" s="178"/>
      <c r="S18" s="178"/>
      <c r="T18" s="178"/>
      <c r="U18" s="178"/>
      <c r="V18" s="178"/>
      <c r="W18" s="178"/>
      <c r="X18" s="178"/>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row>
    <row r="19" spans="2:51" ht="19.899999999999999" customHeight="1" x14ac:dyDescent="0.2">
      <c r="B19" s="65"/>
      <c r="C19" s="50" t="s">
        <v>368</v>
      </c>
      <c r="D19" s="65"/>
      <c r="E19" s="124">
        <v>2326.4722680081131</v>
      </c>
      <c r="F19" s="124">
        <v>2534.5140140657841</v>
      </c>
      <c r="G19" s="124">
        <v>2598.2933746443073</v>
      </c>
      <c r="H19" s="124">
        <f>SUM(H20:H24)</f>
        <v>2405.3078538250566</v>
      </c>
      <c r="I19" s="124">
        <f>SUM(I20:I24)</f>
        <v>2690.4429598515471</v>
      </c>
      <c r="J19" s="124">
        <v>8196.3135662059685</v>
      </c>
      <c r="K19" s="124">
        <v>8793.4946640215749</v>
      </c>
      <c r="L19" s="124">
        <v>8380.4064203897924</v>
      </c>
      <c r="M19" s="124">
        <v>8265.8658334070915</v>
      </c>
      <c r="N19" s="124">
        <v>8416.1225573644097</v>
      </c>
      <c r="O19" s="124">
        <v>9248.9609742776665</v>
      </c>
      <c r="P19" s="124">
        <v>8755.7243806552106</v>
      </c>
      <c r="Q19" s="124">
        <v>9008.836365952031</v>
      </c>
      <c r="R19" s="124">
        <v>8096.3293798208579</v>
      </c>
      <c r="S19" s="124">
        <v>8490.6140416313883</v>
      </c>
      <c r="T19" s="124">
        <v>9085.1785979599845</v>
      </c>
      <c r="U19" s="124">
        <v>9267.4088471300929</v>
      </c>
      <c r="V19" s="124">
        <v>9103.6477126673799</v>
      </c>
      <c r="W19" s="124">
        <v>9293.531947829928</v>
      </c>
      <c r="X19" s="124">
        <v>9607.5348133041425</v>
      </c>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row>
    <row r="20" spans="2:51" ht="19.899999999999999" customHeight="1" x14ac:dyDescent="0.2">
      <c r="B20" s="59"/>
      <c r="C20" s="53" t="s">
        <v>647</v>
      </c>
      <c r="D20" s="59"/>
      <c r="E20" s="178">
        <v>394.62125107323124</v>
      </c>
      <c r="F20" s="178">
        <v>437.35350348576077</v>
      </c>
      <c r="G20" s="178">
        <v>485.8755125328932</v>
      </c>
      <c r="H20" s="178">
        <v>407.64587305896299</v>
      </c>
      <c r="I20" s="178">
        <v>560.02009795891206</v>
      </c>
      <c r="J20" s="178">
        <v>1467.0978912931</v>
      </c>
      <c r="K20" s="178">
        <v>1663.4067925837621</v>
      </c>
      <c r="L20" s="178">
        <v>1375.048251582396</v>
      </c>
      <c r="M20" s="178">
        <v>1400.8099048754941</v>
      </c>
      <c r="N20" s="178">
        <v>1652.2374171540293</v>
      </c>
      <c r="O20" s="178">
        <v>1660.1194637699161</v>
      </c>
      <c r="P20" s="178">
        <v>1613.916029339689</v>
      </c>
      <c r="Q20" s="178">
        <v>1524.6062836426315</v>
      </c>
      <c r="R20" s="178">
        <v>1442.9669476435388</v>
      </c>
      <c r="S20" s="178">
        <v>1581.1682422460572</v>
      </c>
      <c r="T20" s="178">
        <v>1643.6571716990813</v>
      </c>
      <c r="U20" s="178">
        <v>1665.5856060176204</v>
      </c>
      <c r="V20" s="178">
        <v>1742.7195173249102</v>
      </c>
      <c r="W20" s="178">
        <v>1725.8763194352789</v>
      </c>
      <c r="X20" s="178">
        <v>1932.6371457512134</v>
      </c>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row>
    <row r="21" spans="2:51" ht="19.899999999999999" customHeight="1" x14ac:dyDescent="0.2">
      <c r="B21" s="59"/>
      <c r="C21" s="53" t="s">
        <v>98</v>
      </c>
      <c r="D21" s="59"/>
      <c r="E21" s="178">
        <v>486.94693801683263</v>
      </c>
      <c r="F21" s="178">
        <v>588.72140782665792</v>
      </c>
      <c r="G21" s="178">
        <v>490.01986455891927</v>
      </c>
      <c r="H21" s="178">
        <v>500.16884732412313</v>
      </c>
      <c r="I21" s="178">
        <v>552.08732378809361</v>
      </c>
      <c r="J21" s="178">
        <v>1633.4060944604162</v>
      </c>
      <c r="K21" s="178">
        <v>1882.3065949542661</v>
      </c>
      <c r="L21" s="178">
        <v>1928.8468618121917</v>
      </c>
      <c r="M21" s="178">
        <v>1746.2804347022022</v>
      </c>
      <c r="N21" s="178">
        <v>1577.8455368807095</v>
      </c>
      <c r="O21" s="178">
        <v>1968.3755937956746</v>
      </c>
      <c r="P21" s="178">
        <v>1919.1345594252232</v>
      </c>
      <c r="Q21" s="178">
        <v>2166.7482501713621</v>
      </c>
      <c r="R21" s="178">
        <v>1755.0663218976329</v>
      </c>
      <c r="S21" s="178">
        <v>1997.2654743195064</v>
      </c>
      <c r="T21" s="178">
        <v>2058.8074147949601</v>
      </c>
      <c r="U21" s="178">
        <v>2348.0315248854381</v>
      </c>
      <c r="V21" s="178">
        <v>2014.0728439841812</v>
      </c>
      <c r="W21" s="178">
        <v>2159.0860887510426</v>
      </c>
      <c r="X21" s="178">
        <v>2303.142396369592</v>
      </c>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row>
    <row r="22" spans="2:51" ht="19.899999999999999" customHeight="1" x14ac:dyDescent="0.2">
      <c r="B22" s="59"/>
      <c r="C22" s="53" t="s">
        <v>99</v>
      </c>
      <c r="D22" s="59"/>
      <c r="E22" s="178">
        <v>387.63470649108973</v>
      </c>
      <c r="F22" s="178">
        <v>382.11545481309668</v>
      </c>
      <c r="G22" s="178">
        <v>476.18123538933042</v>
      </c>
      <c r="H22" s="178">
        <v>361.40489461352615</v>
      </c>
      <c r="I22" s="178">
        <v>507.25938641788798</v>
      </c>
      <c r="J22" s="178">
        <v>823.55482440659034</v>
      </c>
      <c r="K22" s="178">
        <v>838.71266546572201</v>
      </c>
      <c r="L22" s="178">
        <v>780.65051891661392</v>
      </c>
      <c r="M22" s="178">
        <v>681.35555838391599</v>
      </c>
      <c r="N22" s="178">
        <v>686.25021999105957</v>
      </c>
      <c r="O22" s="178">
        <v>774.90591373848702</v>
      </c>
      <c r="P22" s="178">
        <v>740.63154815959956</v>
      </c>
      <c r="Q22" s="178">
        <v>965.56641051869804</v>
      </c>
      <c r="R22" s="178">
        <v>589.35184800867046</v>
      </c>
      <c r="S22" s="178">
        <v>612.67552659195746</v>
      </c>
      <c r="T22" s="178">
        <v>779.74418887257514</v>
      </c>
      <c r="U22" s="178">
        <v>743.9537693850483</v>
      </c>
      <c r="V22" s="178">
        <v>663.94715709615957</v>
      </c>
      <c r="W22" s="178">
        <v>705.11188083612137</v>
      </c>
      <c r="X22" s="178">
        <v>702.73016986003211</v>
      </c>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row>
    <row r="23" spans="2:51" ht="19.899999999999999" customHeight="1" x14ac:dyDescent="0.2">
      <c r="B23" s="59"/>
      <c r="C23" s="53" t="s">
        <v>100</v>
      </c>
      <c r="D23" s="59"/>
      <c r="E23" s="178">
        <v>49.817389774494536</v>
      </c>
      <c r="F23" s="178">
        <v>44.449885621469541</v>
      </c>
      <c r="G23" s="178">
        <v>47.887863197912367</v>
      </c>
      <c r="H23" s="178">
        <v>44.697211178551328</v>
      </c>
      <c r="I23" s="178">
        <v>34.004133804893087</v>
      </c>
      <c r="J23" s="178">
        <v>185.6790508899997</v>
      </c>
      <c r="K23" s="178">
        <v>206.03394284791182</v>
      </c>
      <c r="L23" s="178">
        <v>214.41299073756016</v>
      </c>
      <c r="M23" s="178">
        <v>184.2546224872234</v>
      </c>
      <c r="N23" s="178">
        <v>198.90845812964432</v>
      </c>
      <c r="O23" s="178">
        <v>278.21839868619031</v>
      </c>
      <c r="P23" s="178">
        <v>194.55406825382744</v>
      </c>
      <c r="Q23" s="178">
        <v>213.94538105991455</v>
      </c>
      <c r="R23" s="178">
        <v>220.56067483447404</v>
      </c>
      <c r="S23" s="178">
        <v>278.92933449725547</v>
      </c>
      <c r="T23" s="178">
        <v>259.40428108244845</v>
      </c>
      <c r="U23" s="178">
        <v>192.77812607383675</v>
      </c>
      <c r="V23" s="178">
        <v>158.43310336211104</v>
      </c>
      <c r="W23" s="178">
        <v>132.47989095522942</v>
      </c>
      <c r="X23" s="178">
        <v>112.45383043683677</v>
      </c>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row>
    <row r="24" spans="2:51" ht="19.899999999999999" customHeight="1" x14ac:dyDescent="0.2">
      <c r="B24" s="65"/>
      <c r="C24" s="53" t="s">
        <v>210</v>
      </c>
      <c r="D24" s="59"/>
      <c r="E24" s="127">
        <v>1007.4519826524649</v>
      </c>
      <c r="F24" s="127">
        <v>1081.8737623187994</v>
      </c>
      <c r="G24" s="127">
        <v>1098.3288989652522</v>
      </c>
      <c r="H24" s="127">
        <v>1091.3910276498932</v>
      </c>
      <c r="I24" s="127">
        <v>1037.0720178817603</v>
      </c>
      <c r="J24" s="178">
        <v>4086.5757051558617</v>
      </c>
      <c r="K24" s="178">
        <v>4203.034668169912</v>
      </c>
      <c r="L24" s="178">
        <v>4060.1280479270804</v>
      </c>
      <c r="M24" s="178">
        <v>4315.0052608558663</v>
      </c>
      <c r="N24" s="178">
        <v>4268.0281968317722</v>
      </c>
      <c r="O24" s="178">
        <v>4501.0521573973538</v>
      </c>
      <c r="P24" s="178">
        <v>4287.477909047614</v>
      </c>
      <c r="Q24" s="178">
        <v>4127.7124242611681</v>
      </c>
      <c r="R24" s="178">
        <v>4140.53163652082</v>
      </c>
      <c r="S24" s="178">
        <v>4016.7177009157608</v>
      </c>
      <c r="T24" s="178">
        <v>4187.6598524943101</v>
      </c>
      <c r="U24" s="178">
        <v>4393.9459049647567</v>
      </c>
      <c r="V24" s="178">
        <v>4496.1301211871278</v>
      </c>
      <c r="W24" s="178">
        <v>4609.0962946142063</v>
      </c>
      <c r="X24" s="178">
        <v>4671.899090840011</v>
      </c>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row>
    <row r="25" spans="2:51" ht="10.5" customHeight="1" thickBot="1" x14ac:dyDescent="0.25">
      <c r="B25" s="129"/>
      <c r="C25" s="129"/>
      <c r="D25" s="129"/>
      <c r="E25" s="129"/>
      <c r="F25" s="129"/>
      <c r="G25" s="129"/>
      <c r="H25" s="129"/>
      <c r="I25" s="129"/>
      <c r="J25" s="129"/>
      <c r="K25" s="129"/>
      <c r="L25" s="129"/>
      <c r="M25" s="129"/>
      <c r="N25" s="129"/>
      <c r="O25" s="129"/>
      <c r="P25" s="129"/>
      <c r="Q25" s="129"/>
      <c r="R25" s="129"/>
      <c r="S25" s="129"/>
      <c r="T25" s="129"/>
      <c r="U25" s="129"/>
      <c r="V25" s="129"/>
      <c r="W25" s="129"/>
      <c r="X25" s="129"/>
    </row>
    <row r="26" spans="2:51" ht="18" customHeight="1" x14ac:dyDescent="0.2">
      <c r="B26" s="82" t="s">
        <v>23</v>
      </c>
      <c r="C26" s="44"/>
      <c r="D26" s="466" t="s">
        <v>632</v>
      </c>
    </row>
    <row r="27" spans="2:51" ht="18" customHeight="1" x14ac:dyDescent="0.2">
      <c r="B27" s="82" t="s">
        <v>24</v>
      </c>
      <c r="C27" s="44"/>
      <c r="D27" s="466" t="s">
        <v>633</v>
      </c>
    </row>
    <row r="28" spans="2:51" ht="18" customHeight="1" x14ac:dyDescent="0.2">
      <c r="B28" s="42" t="s">
        <v>318</v>
      </c>
      <c r="C28" s="44"/>
      <c r="D28" s="115" t="s">
        <v>788</v>
      </c>
      <c r="E28" s="132"/>
    </row>
    <row r="29" spans="2:51" ht="40.5" customHeight="1" x14ac:dyDescent="0.2">
      <c r="B29" s="63"/>
      <c r="D29" s="624" t="s">
        <v>786</v>
      </c>
      <c r="E29" s="625"/>
      <c r="F29" s="625"/>
      <c r="G29" s="625"/>
      <c r="H29" s="625"/>
      <c r="I29" s="625"/>
      <c r="J29" s="625"/>
      <c r="K29" s="625"/>
      <c r="L29" s="625"/>
      <c r="M29" s="625"/>
      <c r="N29" s="625"/>
      <c r="O29" s="625"/>
      <c r="P29" s="625"/>
      <c r="Q29" s="625"/>
      <c r="R29" s="625"/>
    </row>
    <row r="30" spans="2:51" ht="19.899999999999999" customHeight="1" x14ac:dyDescent="0.2">
      <c r="B30" s="63" t="s">
        <v>233</v>
      </c>
      <c r="C30" s="44"/>
      <c r="D30" s="131" t="s">
        <v>369</v>
      </c>
    </row>
    <row r="31" spans="2:51" ht="19.899999999999999" customHeight="1" x14ac:dyDescent="0.2"/>
    <row r="32" spans="2:51" ht="19.899999999999999" customHeight="1" x14ac:dyDescent="0.2"/>
    <row r="33" spans="10:21" ht="19.899999999999999" customHeight="1" x14ac:dyDescent="0.2"/>
    <row r="34" spans="10:21" ht="19.899999999999999" customHeight="1" x14ac:dyDescent="0.2"/>
    <row r="35" spans="10:21" ht="19.899999999999999" customHeight="1" x14ac:dyDescent="0.2">
      <c r="J35" s="116"/>
      <c r="K35" s="116"/>
      <c r="L35" s="116"/>
      <c r="M35" s="116"/>
      <c r="N35" s="116"/>
      <c r="O35" s="116"/>
      <c r="P35" s="116"/>
      <c r="Q35" s="116"/>
      <c r="R35" s="116"/>
      <c r="S35" s="116"/>
      <c r="T35" s="116"/>
      <c r="U35" s="116"/>
    </row>
    <row r="36" spans="10:21" ht="19.899999999999999" customHeight="1" x14ac:dyDescent="0.2">
      <c r="J36" s="116"/>
      <c r="K36" s="116"/>
      <c r="L36" s="116"/>
      <c r="M36" s="116"/>
      <c r="N36" s="116"/>
      <c r="O36" s="116"/>
      <c r="P36" s="116"/>
      <c r="Q36" s="116"/>
      <c r="R36" s="116"/>
      <c r="S36" s="116"/>
      <c r="T36" s="116"/>
      <c r="U36" s="116"/>
    </row>
    <row r="37" spans="10:21" ht="19.899999999999999" customHeight="1" x14ac:dyDescent="0.2">
      <c r="J37" s="116"/>
      <c r="K37" s="116"/>
      <c r="L37" s="116"/>
      <c r="M37" s="116"/>
      <c r="N37" s="116"/>
      <c r="O37" s="116"/>
      <c r="P37" s="116"/>
      <c r="Q37" s="116"/>
      <c r="R37" s="116"/>
      <c r="S37" s="116"/>
      <c r="T37" s="116"/>
      <c r="U37" s="116"/>
    </row>
    <row r="38" spans="10:21" ht="19.899999999999999" customHeight="1" x14ac:dyDescent="0.2">
      <c r="J38" s="116"/>
      <c r="K38" s="116"/>
      <c r="L38" s="116"/>
      <c r="M38" s="116"/>
      <c r="N38" s="116"/>
      <c r="O38" s="116"/>
      <c r="P38" s="116"/>
      <c r="Q38" s="116"/>
      <c r="R38" s="116"/>
      <c r="S38" s="116"/>
      <c r="T38" s="116"/>
      <c r="U38" s="116"/>
    </row>
    <row r="39" spans="10:21" ht="19.899999999999999" customHeight="1" x14ac:dyDescent="0.2">
      <c r="J39" s="116"/>
      <c r="K39" s="116"/>
      <c r="L39" s="116"/>
      <c r="M39" s="116"/>
      <c r="N39" s="116"/>
      <c r="O39" s="116"/>
      <c r="P39" s="116"/>
      <c r="Q39" s="116"/>
      <c r="R39" s="116"/>
      <c r="S39" s="116"/>
      <c r="T39" s="116"/>
      <c r="U39" s="116"/>
    </row>
    <row r="40" spans="10:21" ht="19.899999999999999" customHeight="1" x14ac:dyDescent="0.2">
      <c r="J40" s="116"/>
      <c r="K40" s="116"/>
      <c r="L40" s="116"/>
      <c r="M40" s="116"/>
      <c r="N40" s="116"/>
      <c r="O40" s="116"/>
      <c r="P40" s="116"/>
      <c r="Q40" s="116"/>
      <c r="R40" s="116"/>
      <c r="S40" s="116"/>
      <c r="T40" s="116"/>
      <c r="U40" s="116"/>
    </row>
    <row r="41" spans="10:21" ht="19.899999999999999" customHeight="1" x14ac:dyDescent="0.2">
      <c r="J41" s="116"/>
      <c r="K41" s="116"/>
      <c r="L41" s="116"/>
      <c r="M41" s="116"/>
      <c r="N41" s="116"/>
      <c r="O41" s="116"/>
      <c r="P41" s="116"/>
      <c r="Q41" s="116"/>
      <c r="R41" s="116"/>
      <c r="S41" s="116"/>
      <c r="T41" s="116"/>
      <c r="U41" s="116"/>
    </row>
    <row r="42" spans="10:21" ht="19.899999999999999" customHeight="1" x14ac:dyDescent="0.2">
      <c r="J42" s="116"/>
      <c r="K42" s="116"/>
      <c r="L42" s="116"/>
      <c r="M42" s="116"/>
      <c r="N42" s="116"/>
      <c r="O42" s="116"/>
      <c r="P42" s="116"/>
      <c r="Q42" s="116"/>
      <c r="R42" s="116"/>
      <c r="S42" s="116"/>
      <c r="T42" s="116"/>
      <c r="U42" s="116"/>
    </row>
    <row r="43" spans="10:21" ht="19.899999999999999" customHeight="1" x14ac:dyDescent="0.2">
      <c r="J43" s="116"/>
      <c r="K43" s="116"/>
      <c r="L43" s="116"/>
      <c r="M43" s="116"/>
      <c r="N43" s="116"/>
      <c r="O43" s="116"/>
      <c r="P43" s="116"/>
      <c r="Q43" s="116"/>
      <c r="R43" s="116"/>
      <c r="S43" s="116"/>
      <c r="T43" s="116"/>
      <c r="U43" s="116"/>
    </row>
    <row r="44" spans="10:21" ht="19.899999999999999" customHeight="1" x14ac:dyDescent="0.2">
      <c r="J44" s="116"/>
      <c r="K44" s="116"/>
      <c r="L44" s="116"/>
      <c r="M44" s="116"/>
      <c r="N44" s="116"/>
      <c r="O44" s="116"/>
      <c r="P44" s="116"/>
      <c r="Q44" s="116"/>
      <c r="R44" s="116"/>
      <c r="S44" s="116"/>
      <c r="T44" s="116"/>
      <c r="U44" s="116"/>
    </row>
    <row r="45" spans="10:21" ht="19.899999999999999" customHeight="1" x14ac:dyDescent="0.2">
      <c r="J45" s="116"/>
      <c r="K45" s="116"/>
      <c r="L45" s="116"/>
      <c r="M45" s="116"/>
      <c r="N45" s="116"/>
      <c r="O45" s="116"/>
      <c r="P45" s="116"/>
      <c r="Q45" s="116"/>
      <c r="R45" s="116"/>
      <c r="S45" s="116"/>
      <c r="T45" s="116"/>
      <c r="U45" s="116"/>
    </row>
    <row r="46" spans="10:21" ht="19.899999999999999" customHeight="1" x14ac:dyDescent="0.2">
      <c r="J46" s="116"/>
      <c r="K46" s="116"/>
      <c r="L46" s="116"/>
      <c r="M46" s="116"/>
      <c r="N46" s="116"/>
      <c r="O46" s="116"/>
      <c r="P46" s="116"/>
      <c r="Q46" s="116"/>
      <c r="R46" s="116"/>
      <c r="S46" s="116"/>
      <c r="T46" s="116"/>
      <c r="U46" s="116"/>
    </row>
    <row r="47" spans="10:21" ht="19.899999999999999" customHeight="1" x14ac:dyDescent="0.2">
      <c r="J47" s="116"/>
      <c r="K47" s="116"/>
      <c r="L47" s="116"/>
      <c r="M47" s="116"/>
      <c r="N47" s="116"/>
      <c r="O47" s="116"/>
      <c r="P47" s="116"/>
      <c r="Q47" s="116"/>
      <c r="R47" s="116"/>
      <c r="S47" s="116"/>
      <c r="T47" s="116"/>
      <c r="U47" s="116"/>
    </row>
    <row r="48" spans="10:21" ht="19.899999999999999" customHeight="1" x14ac:dyDescent="0.2">
      <c r="J48" s="116"/>
      <c r="K48" s="116"/>
      <c r="L48" s="116"/>
      <c r="M48" s="116"/>
      <c r="N48" s="116"/>
      <c r="O48" s="116"/>
      <c r="P48" s="116"/>
      <c r="Q48" s="116"/>
      <c r="R48" s="116"/>
      <c r="S48" s="116"/>
      <c r="T48" s="116"/>
      <c r="U48" s="116"/>
    </row>
    <row r="49" spans="10:21" ht="19.899999999999999" customHeight="1" x14ac:dyDescent="0.2">
      <c r="J49" s="116"/>
      <c r="K49" s="116"/>
      <c r="L49" s="116"/>
      <c r="M49" s="116"/>
      <c r="N49" s="116"/>
      <c r="O49" s="116"/>
      <c r="P49" s="116"/>
      <c r="Q49" s="116"/>
      <c r="R49" s="116"/>
      <c r="S49" s="116"/>
      <c r="T49" s="116"/>
      <c r="U49" s="116"/>
    </row>
    <row r="50" spans="10:21" ht="19.899999999999999" customHeight="1" x14ac:dyDescent="0.2">
      <c r="J50" s="116"/>
      <c r="K50" s="116"/>
      <c r="L50" s="116"/>
      <c r="M50" s="116"/>
      <c r="N50" s="116"/>
      <c r="O50" s="116"/>
      <c r="P50" s="116"/>
      <c r="Q50" s="116"/>
      <c r="R50" s="116"/>
      <c r="S50" s="116"/>
      <c r="T50" s="116"/>
      <c r="U50" s="116"/>
    </row>
    <row r="51" spans="10:21" ht="19.899999999999999" customHeight="1" x14ac:dyDescent="0.2">
      <c r="J51" s="116"/>
      <c r="K51" s="116"/>
      <c r="L51" s="116"/>
      <c r="M51" s="116"/>
      <c r="N51" s="116"/>
      <c r="O51" s="116"/>
      <c r="P51" s="116"/>
      <c r="Q51" s="116"/>
      <c r="R51" s="116"/>
      <c r="S51" s="116"/>
      <c r="T51" s="116"/>
      <c r="U51" s="116"/>
    </row>
    <row r="52" spans="10:21" ht="19.899999999999999" customHeight="1" x14ac:dyDescent="0.2"/>
    <row r="53" spans="10:21" ht="19.899999999999999" customHeight="1" x14ac:dyDescent="0.2"/>
    <row r="54" spans="10:21" ht="19.899999999999999" customHeight="1" x14ac:dyDescent="0.2"/>
    <row r="55" spans="10:21" ht="19.899999999999999" customHeight="1" x14ac:dyDescent="0.2"/>
    <row r="56" spans="10:21" ht="19.899999999999999" customHeight="1" x14ac:dyDescent="0.2"/>
    <row r="57" spans="10:21" ht="19.899999999999999" customHeight="1" x14ac:dyDescent="0.2"/>
    <row r="58" spans="10:21" ht="19.899999999999999" customHeight="1" x14ac:dyDescent="0.2"/>
    <row r="59" spans="10:21" ht="19.899999999999999" customHeight="1" x14ac:dyDescent="0.2"/>
    <row r="60" spans="10:21" ht="19.899999999999999" customHeight="1" x14ac:dyDescent="0.2"/>
    <row r="61" spans="10:21" ht="19.899999999999999" customHeight="1" x14ac:dyDescent="0.2"/>
    <row r="62" spans="10:21" ht="19.899999999999999" customHeight="1" x14ac:dyDescent="0.2"/>
    <row r="63" spans="10:21" ht="19.899999999999999" customHeight="1" x14ac:dyDescent="0.2"/>
    <row r="64" spans="10:21"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mergeCells count="4">
    <mergeCell ref="M3:N3"/>
    <mergeCell ref="B4:H4"/>
    <mergeCell ref="M4:N4"/>
    <mergeCell ref="D29:R29"/>
  </mergeCells>
  <printOptions verticalCentered="1"/>
  <pageMargins left="0.25" right="0.25" top="0" bottom="0" header="0" footer="0"/>
  <pageSetup paperSize="120" scale="6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66"/>
  <sheetViews>
    <sheetView zoomScale="80" zoomScaleNormal="80" zoomScaleSheetLayoutView="75" workbookViewId="0">
      <selection sqref="A1:A1048576"/>
    </sheetView>
  </sheetViews>
  <sheetFormatPr baseColWidth="10" defaultColWidth="12" defaultRowHeight="15" x14ac:dyDescent="0.2"/>
  <cols>
    <col min="1" max="1" width="3.7109375" style="115" customWidth="1"/>
    <col min="2" max="2" width="20.42578125" style="42" customWidth="1"/>
    <col min="3" max="3" width="89.140625" style="44" customWidth="1"/>
    <col min="4" max="9" width="17.28515625" style="44" customWidth="1"/>
    <col min="10" max="28" width="14.7109375" style="115" customWidth="1"/>
    <col min="29" max="30" width="14.28515625" style="115" customWidth="1"/>
    <col min="31" max="249" width="11.42578125" style="115" customWidth="1"/>
    <col min="250" max="250" width="1.42578125" style="115" customWidth="1"/>
    <col min="251" max="251" width="3.140625" style="115" customWidth="1"/>
    <col min="252" max="252" width="37.140625" style="115" bestFit="1" customWidth="1"/>
    <col min="253" max="16384" width="12" style="115"/>
  </cols>
  <sheetData>
    <row r="1" spans="2:46" ht="18" customHeight="1" x14ac:dyDescent="0.2">
      <c r="J1" s="43"/>
      <c r="K1" s="43"/>
      <c r="L1" s="43"/>
      <c r="M1" s="43"/>
      <c r="N1" s="43"/>
      <c r="O1" s="43"/>
      <c r="P1" s="43"/>
      <c r="Q1" s="43"/>
      <c r="R1" s="43"/>
      <c r="S1" s="43"/>
      <c r="T1" s="43"/>
    </row>
    <row r="2" spans="2:46" ht="18" customHeight="1" x14ac:dyDescent="0.2">
      <c r="B2" s="40" t="s">
        <v>370</v>
      </c>
      <c r="J2" s="43"/>
      <c r="K2" s="43"/>
      <c r="L2" s="43"/>
      <c r="M2" s="43"/>
      <c r="N2" s="43"/>
      <c r="O2" s="43"/>
      <c r="P2" s="43"/>
      <c r="Q2" s="43"/>
      <c r="R2" s="43"/>
      <c r="S2" s="43"/>
      <c r="T2" s="43"/>
    </row>
    <row r="3" spans="2:46" s="118" customFormat="1" ht="18" customHeight="1" x14ac:dyDescent="0.2">
      <c r="B3" s="102" t="s">
        <v>371</v>
      </c>
      <c r="C3" s="102"/>
      <c r="D3" s="102"/>
      <c r="E3" s="102"/>
      <c r="F3" s="102"/>
      <c r="G3" s="102"/>
      <c r="H3" s="102"/>
      <c r="I3" s="102"/>
    </row>
    <row r="4" spans="2:46" ht="18" customHeight="1" x14ac:dyDescent="0.2">
      <c r="B4" s="47" t="s">
        <v>709</v>
      </c>
    </row>
    <row r="5" spans="2:46" ht="18" customHeight="1" thickBot="1" x14ac:dyDescent="0.25"/>
    <row r="6" spans="2:46" s="118" customFormat="1" ht="30" customHeight="1" thickBot="1" x14ac:dyDescent="0.25">
      <c r="B6" s="109" t="s">
        <v>213</v>
      </c>
      <c r="C6" s="180"/>
      <c r="D6" s="395">
        <v>1994</v>
      </c>
      <c r="E6" s="395">
        <v>1995</v>
      </c>
      <c r="F6" s="395">
        <v>1996</v>
      </c>
      <c r="G6" s="395">
        <v>1997</v>
      </c>
      <c r="H6" s="395">
        <v>1998</v>
      </c>
      <c r="I6" s="395">
        <v>1999</v>
      </c>
      <c r="J6" s="395">
        <v>2000</v>
      </c>
      <c r="K6" s="395">
        <v>2001</v>
      </c>
      <c r="L6" s="395">
        <v>2002</v>
      </c>
      <c r="M6" s="395">
        <v>2003</v>
      </c>
      <c r="N6" s="395">
        <v>2004</v>
      </c>
      <c r="O6" s="395">
        <v>2005</v>
      </c>
      <c r="P6" s="395">
        <v>2006</v>
      </c>
      <c r="Q6" s="394">
        <v>2007</v>
      </c>
      <c r="R6" s="395">
        <v>2008</v>
      </c>
      <c r="S6" s="395">
        <v>2009</v>
      </c>
      <c r="T6" s="395">
        <v>2010</v>
      </c>
      <c r="U6" s="395">
        <v>2011</v>
      </c>
      <c r="V6" s="395">
        <v>2012</v>
      </c>
      <c r="W6" s="395">
        <v>2013</v>
      </c>
      <c r="X6" s="395">
        <v>2014</v>
      </c>
      <c r="Y6" s="395">
        <v>2015</v>
      </c>
      <c r="Z6" s="395">
        <v>2016</v>
      </c>
      <c r="AA6" s="395">
        <v>2017</v>
      </c>
      <c r="AB6" s="395" t="s">
        <v>716</v>
      </c>
      <c r="AC6" s="395" t="s">
        <v>747</v>
      </c>
      <c r="AD6" s="395" t="s">
        <v>775</v>
      </c>
    </row>
    <row r="7" spans="2:46" ht="19.899999999999999" customHeight="1" x14ac:dyDescent="0.2">
      <c r="B7" s="73"/>
      <c r="C7" s="59"/>
      <c r="D7" s="59"/>
      <c r="E7" s="59"/>
      <c r="F7" s="59"/>
      <c r="G7" s="59"/>
      <c r="H7" s="59"/>
      <c r="I7" s="59"/>
    </row>
    <row r="8" spans="2:46" ht="19.899999999999999" customHeight="1" x14ac:dyDescent="0.2">
      <c r="B8" s="95" t="s">
        <v>345</v>
      </c>
      <c r="C8" s="96"/>
      <c r="D8" s="181">
        <v>9585.0191090306944</v>
      </c>
      <c r="E8" s="181">
        <v>9976.6454953393586</v>
      </c>
      <c r="F8" s="181">
        <v>10654.389968293692</v>
      </c>
      <c r="G8" s="181">
        <v>11585.552539185266</v>
      </c>
      <c r="H8" s="181">
        <v>11701.573420960804</v>
      </c>
      <c r="I8" s="181">
        <v>12318.672255367301</v>
      </c>
      <c r="J8" s="181">
        <v>13147.006701262802</v>
      </c>
      <c r="K8" s="181">
        <v>13790.015681768673</v>
      </c>
      <c r="L8" s="181">
        <v>14067.044840597651</v>
      </c>
      <c r="M8" s="181">
        <v>14406.964803626779</v>
      </c>
      <c r="N8" s="181">
        <v>15277.769824475394</v>
      </c>
      <c r="O8" s="181">
        <v>15974.400802964858</v>
      </c>
      <c r="P8" s="181">
        <v>56948.222932754659</v>
      </c>
      <c r="Q8" s="181">
        <v>60937.430150321445</v>
      </c>
      <c r="R8" s="181">
        <v>61187.207729743415</v>
      </c>
      <c r="S8" s="181">
        <v>62073.666600714168</v>
      </c>
      <c r="T8" s="181">
        <v>66941.419036334046</v>
      </c>
      <c r="U8" s="181">
        <v>73691.227749159807</v>
      </c>
      <c r="V8" s="181">
        <v>75934.053107444444</v>
      </c>
      <c r="W8" s="181">
        <v>80838.769409398592</v>
      </c>
      <c r="X8" s="181">
        <v>85599.407946620413</v>
      </c>
      <c r="Y8" s="181">
        <v>87072.009700715294</v>
      </c>
      <c r="Z8" s="181">
        <v>88703.838328399404</v>
      </c>
      <c r="AA8" s="181">
        <v>93362.153960741169</v>
      </c>
      <c r="AB8" s="181">
        <v>92779.20817847029</v>
      </c>
      <c r="AC8" s="181">
        <v>92064.866254283566</v>
      </c>
      <c r="AD8" s="181">
        <v>90576.337724409794</v>
      </c>
      <c r="AF8" s="116"/>
      <c r="AG8" s="116"/>
      <c r="AH8" s="116"/>
      <c r="AI8" s="116"/>
      <c r="AJ8" s="116"/>
      <c r="AK8" s="116"/>
      <c r="AL8" s="116"/>
      <c r="AM8" s="116"/>
      <c r="AN8" s="116"/>
      <c r="AO8" s="116"/>
      <c r="AP8" s="116"/>
      <c r="AQ8" s="116"/>
      <c r="AR8" s="116"/>
      <c r="AS8" s="116"/>
      <c r="AT8" s="116"/>
    </row>
    <row r="9" spans="2:46" ht="19.899999999999999" customHeight="1" x14ac:dyDescent="0.2">
      <c r="B9" s="170" t="s">
        <v>372</v>
      </c>
      <c r="C9" s="115"/>
      <c r="D9" s="127">
        <v>5958.5779498817756</v>
      </c>
      <c r="E9" s="127">
        <v>6418.3538069301576</v>
      </c>
      <c r="F9" s="127">
        <v>6796.0294957236092</v>
      </c>
      <c r="G9" s="127">
        <v>7214.7915046480794</v>
      </c>
      <c r="H9" s="127">
        <v>7212.1638951242267</v>
      </c>
      <c r="I9" s="127">
        <v>7602.128779175875</v>
      </c>
      <c r="J9" s="182">
        <v>8133.7694214381208</v>
      </c>
      <c r="K9" s="182">
        <v>8492.9807379384001</v>
      </c>
      <c r="L9" s="182">
        <v>8891.2339344782922</v>
      </c>
      <c r="M9" s="182">
        <v>9210.6596386216534</v>
      </c>
      <c r="N9" s="182">
        <v>9959.1328958288395</v>
      </c>
      <c r="O9" s="182">
        <v>10341.866250742623</v>
      </c>
      <c r="P9" s="182">
        <v>28825.681512847863</v>
      </c>
      <c r="Q9" s="182">
        <v>31408.091000817283</v>
      </c>
      <c r="R9" s="182">
        <v>32411.663197610185</v>
      </c>
      <c r="S9" s="182">
        <v>34038.111705373187</v>
      </c>
      <c r="T9" s="182">
        <v>35618.453798813607</v>
      </c>
      <c r="U9" s="182">
        <v>38999.167362127235</v>
      </c>
      <c r="V9" s="182">
        <v>41539.165411057409</v>
      </c>
      <c r="W9" s="182">
        <v>41738.024811809824</v>
      </c>
      <c r="X9" s="182">
        <v>44923.327094141932</v>
      </c>
      <c r="Y9" s="182">
        <v>45031.988983985248</v>
      </c>
      <c r="Z9" s="182">
        <v>45728.017622748026</v>
      </c>
      <c r="AA9" s="182">
        <v>49427.279825317877</v>
      </c>
      <c r="AB9" s="182">
        <v>49242.419309948215</v>
      </c>
      <c r="AC9" s="182">
        <v>50135.966733947818</v>
      </c>
      <c r="AD9" s="182">
        <v>50397.679509271577</v>
      </c>
      <c r="AF9" s="116"/>
      <c r="AG9" s="116"/>
      <c r="AH9" s="116"/>
      <c r="AI9" s="116"/>
      <c r="AJ9" s="116"/>
      <c r="AK9" s="116"/>
      <c r="AL9" s="116"/>
      <c r="AM9" s="116"/>
      <c r="AN9" s="116"/>
      <c r="AO9" s="116"/>
      <c r="AP9" s="116"/>
      <c r="AQ9" s="116"/>
      <c r="AR9" s="116"/>
      <c r="AS9" s="116"/>
      <c r="AT9" s="116"/>
    </row>
    <row r="10" spans="2:46" ht="19.899999999999999" customHeight="1" x14ac:dyDescent="0.2">
      <c r="B10" s="183" t="s">
        <v>347</v>
      </c>
      <c r="C10" s="115"/>
      <c r="D10" s="127">
        <v>1658.9134619819949</v>
      </c>
      <c r="E10" s="127">
        <v>1830.7742527749483</v>
      </c>
      <c r="F10" s="127">
        <v>1860.3349466958075</v>
      </c>
      <c r="G10" s="127">
        <v>2075.9153494615039</v>
      </c>
      <c r="H10" s="127">
        <v>2062.9035153489376</v>
      </c>
      <c r="I10" s="127">
        <v>2240.683566467857</v>
      </c>
      <c r="J10" s="127">
        <v>2609.453480589742</v>
      </c>
      <c r="K10" s="127">
        <v>2496.7514121518552</v>
      </c>
      <c r="L10" s="127">
        <v>2683.4589582320132</v>
      </c>
      <c r="M10" s="127">
        <v>2842.75093657968</v>
      </c>
      <c r="N10" s="127">
        <v>3140.4314819365923</v>
      </c>
      <c r="O10" s="127">
        <v>3209.0449922541961</v>
      </c>
      <c r="P10" s="127">
        <v>9691.7624702733974</v>
      </c>
      <c r="Q10" s="127">
        <v>10653.915370375045</v>
      </c>
      <c r="R10" s="127">
        <v>10997.238041265526</v>
      </c>
      <c r="S10" s="127">
        <v>11909.227260138287</v>
      </c>
      <c r="T10" s="127">
        <v>13095.893495178832</v>
      </c>
      <c r="U10" s="127">
        <v>14657.793561843999</v>
      </c>
      <c r="V10" s="127">
        <v>14746.305472262828</v>
      </c>
      <c r="W10" s="127">
        <v>14092.399816015917</v>
      </c>
      <c r="X10" s="127">
        <v>15638.121241526678</v>
      </c>
      <c r="Y10" s="127">
        <v>15066.246876799449</v>
      </c>
      <c r="Z10" s="127">
        <v>15345.11686477008</v>
      </c>
      <c r="AA10" s="127">
        <v>17329.785983025624</v>
      </c>
      <c r="AB10" s="127">
        <v>16797.07874080769</v>
      </c>
      <c r="AC10" s="127">
        <v>17605.357806367756</v>
      </c>
      <c r="AD10" s="127">
        <v>17605.357806367756</v>
      </c>
      <c r="AF10" s="116"/>
      <c r="AG10" s="116"/>
      <c r="AH10" s="116"/>
      <c r="AI10" s="116"/>
      <c r="AJ10" s="116"/>
      <c r="AK10" s="116"/>
      <c r="AL10" s="116"/>
      <c r="AM10" s="116"/>
      <c r="AN10" s="116"/>
      <c r="AO10" s="116"/>
      <c r="AP10" s="116"/>
      <c r="AQ10" s="116"/>
      <c r="AR10" s="116"/>
      <c r="AS10" s="116"/>
      <c r="AT10" s="116"/>
    </row>
    <row r="11" spans="2:46" ht="19.899999999999999" customHeight="1" x14ac:dyDescent="0.2">
      <c r="B11" s="183" t="s">
        <v>373</v>
      </c>
      <c r="C11" s="115"/>
      <c r="D11" s="127">
        <v>662.85220369896911</v>
      </c>
      <c r="E11" s="127">
        <v>806.36857835023136</v>
      </c>
      <c r="F11" s="127">
        <v>904.95063314235631</v>
      </c>
      <c r="G11" s="127">
        <v>1067.0187172978274</v>
      </c>
      <c r="H11" s="127">
        <v>1031.9549928431113</v>
      </c>
      <c r="I11" s="127">
        <v>1054.1842282588161</v>
      </c>
      <c r="J11" s="127">
        <v>1146.2398298881533</v>
      </c>
      <c r="K11" s="127">
        <v>1043.5543930301585</v>
      </c>
      <c r="L11" s="127">
        <v>1065.2482791882528</v>
      </c>
      <c r="M11" s="127">
        <v>1006.6269613016192</v>
      </c>
      <c r="N11" s="127">
        <v>1361.8508312648332</v>
      </c>
      <c r="O11" s="127">
        <v>1379.1877249307861</v>
      </c>
      <c r="P11" s="127">
        <v>2832.5279297614138</v>
      </c>
      <c r="Q11" s="127">
        <v>3323.2351646084035</v>
      </c>
      <c r="R11" s="127">
        <v>3213.6253715644903</v>
      </c>
      <c r="S11" s="127">
        <v>3784.1040333336227</v>
      </c>
      <c r="T11" s="127">
        <v>3613.6374772701556</v>
      </c>
      <c r="U11" s="127">
        <v>3597.807097768467</v>
      </c>
      <c r="V11" s="127">
        <v>4389.7801521175497</v>
      </c>
      <c r="W11" s="127">
        <v>4905.418310005216</v>
      </c>
      <c r="X11" s="127">
        <v>5027.9754360523775</v>
      </c>
      <c r="Y11" s="127">
        <v>4491.6077701763234</v>
      </c>
      <c r="Z11" s="127">
        <v>4666.1716254322555</v>
      </c>
      <c r="AA11" s="127">
        <v>5224.4855172066655</v>
      </c>
      <c r="AB11" s="127">
        <v>5277.2805937169187</v>
      </c>
      <c r="AC11" s="127">
        <v>5190.39819252496</v>
      </c>
      <c r="AD11" s="127">
        <v>4464.9536978494752</v>
      </c>
      <c r="AF11" s="116"/>
      <c r="AG11" s="116"/>
      <c r="AH11" s="116"/>
      <c r="AI11" s="116"/>
      <c r="AJ11" s="116"/>
      <c r="AK11" s="116"/>
      <c r="AL11" s="116"/>
      <c r="AM11" s="116"/>
      <c r="AN11" s="116"/>
      <c r="AO11" s="116"/>
      <c r="AP11" s="116"/>
      <c r="AQ11" s="116"/>
      <c r="AR11" s="116"/>
      <c r="AS11" s="116"/>
      <c r="AT11" s="116"/>
    </row>
    <row r="12" spans="2:46" ht="19.899999999999999" customHeight="1" x14ac:dyDescent="0.2">
      <c r="B12" s="183" t="s">
        <v>374</v>
      </c>
      <c r="C12" s="115"/>
      <c r="D12" s="127">
        <v>613.99981065856923</v>
      </c>
      <c r="E12" s="127">
        <v>628.32390106507501</v>
      </c>
      <c r="F12" s="127">
        <v>699.89475330951791</v>
      </c>
      <c r="G12" s="127">
        <v>775.22706475559482</v>
      </c>
      <c r="H12" s="127">
        <v>832.19839833092635</v>
      </c>
      <c r="I12" s="127">
        <v>889.86995045704543</v>
      </c>
      <c r="J12" s="127">
        <v>940.41816768329704</v>
      </c>
      <c r="K12" s="127">
        <v>1054.3907966869119</v>
      </c>
      <c r="L12" s="127">
        <v>1059.2153749960285</v>
      </c>
      <c r="M12" s="127">
        <v>1135.5812961313045</v>
      </c>
      <c r="N12" s="127">
        <v>1179.6803047180142</v>
      </c>
      <c r="O12" s="127">
        <v>1203.4937780496807</v>
      </c>
      <c r="P12" s="127">
        <v>3117.2591395890854</v>
      </c>
      <c r="Q12" s="127">
        <v>3512.590312540578</v>
      </c>
      <c r="R12" s="127">
        <v>3664.3571774552479</v>
      </c>
      <c r="S12" s="127">
        <v>3945.3300875121395</v>
      </c>
      <c r="T12" s="127">
        <v>4104.4128453661706</v>
      </c>
      <c r="U12" s="127">
        <v>4070.3022563520003</v>
      </c>
      <c r="V12" s="127">
        <v>4269.3249191406421</v>
      </c>
      <c r="W12" s="127">
        <v>4409.4154573019159</v>
      </c>
      <c r="X12" s="127">
        <v>4461.2876278256872</v>
      </c>
      <c r="Y12" s="127">
        <v>5137.9931910772066</v>
      </c>
      <c r="Z12" s="127">
        <v>5115.2904030301661</v>
      </c>
      <c r="AA12" s="127">
        <v>5497.8605061663511</v>
      </c>
      <c r="AB12" s="127">
        <v>5351.862338817471</v>
      </c>
      <c r="AC12" s="127">
        <v>5325.1030271233822</v>
      </c>
      <c r="AD12" s="127">
        <v>5751.1112692932529</v>
      </c>
      <c r="AF12" s="116"/>
      <c r="AG12" s="116"/>
      <c r="AH12" s="116"/>
      <c r="AI12" s="116"/>
      <c r="AJ12" s="116"/>
      <c r="AK12" s="116"/>
      <c r="AL12" s="116"/>
      <c r="AM12" s="116"/>
      <c r="AN12" s="116"/>
      <c r="AO12" s="116"/>
      <c r="AP12" s="116"/>
      <c r="AQ12" s="116"/>
      <c r="AR12" s="116"/>
      <c r="AS12" s="116"/>
      <c r="AT12" s="116"/>
    </row>
    <row r="13" spans="2:46" ht="19.899999999999999" customHeight="1" x14ac:dyDescent="0.2">
      <c r="B13" s="183" t="s">
        <v>350</v>
      </c>
      <c r="C13" s="115"/>
      <c r="D13" s="127">
        <v>1936.363621489576</v>
      </c>
      <c r="E13" s="127">
        <v>2050.4349156356047</v>
      </c>
      <c r="F13" s="127">
        <v>2085.7771013996403</v>
      </c>
      <c r="G13" s="127">
        <v>2061.4032282276653</v>
      </c>
      <c r="H13" s="127">
        <v>1937.4924102415582</v>
      </c>
      <c r="I13" s="127">
        <v>2172.1182057084343</v>
      </c>
      <c r="J13" s="127">
        <v>2221.6130297999603</v>
      </c>
      <c r="K13" s="127">
        <v>2649.7506907449156</v>
      </c>
      <c r="L13" s="127">
        <v>2827.000309972052</v>
      </c>
      <c r="M13" s="127">
        <v>2904.6999836613504</v>
      </c>
      <c r="N13" s="127">
        <v>2866.0427361996476</v>
      </c>
      <c r="O13" s="127">
        <v>3138.5811045307605</v>
      </c>
      <c r="P13" s="127">
        <v>7989.4131092220887</v>
      </c>
      <c r="Q13" s="127">
        <v>8192.8109005454135</v>
      </c>
      <c r="R13" s="127">
        <v>8333.4171499061922</v>
      </c>
      <c r="S13" s="127">
        <v>8678.9635103522905</v>
      </c>
      <c r="T13" s="127">
        <v>9043.1699405448162</v>
      </c>
      <c r="U13" s="127">
        <v>9726.7834323959996</v>
      </c>
      <c r="V13" s="127">
        <v>10586.327892819814</v>
      </c>
      <c r="W13" s="127">
        <v>10866.582244058944</v>
      </c>
      <c r="X13" s="127">
        <v>11617.567801766232</v>
      </c>
      <c r="Y13" s="127">
        <v>12044.517317640646</v>
      </c>
      <c r="Z13" s="127">
        <v>11894.463337373987</v>
      </c>
      <c r="AA13" s="127">
        <v>11848.785222610224</v>
      </c>
      <c r="AB13" s="127">
        <v>11931.907414773954</v>
      </c>
      <c r="AC13" s="127">
        <v>11900.394582008037</v>
      </c>
      <c r="AD13" s="127">
        <v>11900.394582008037</v>
      </c>
      <c r="AF13" s="116"/>
      <c r="AG13" s="116"/>
      <c r="AH13" s="116"/>
      <c r="AI13" s="116"/>
      <c r="AJ13" s="116"/>
      <c r="AK13" s="116"/>
      <c r="AL13" s="116"/>
      <c r="AM13" s="116"/>
      <c r="AN13" s="116"/>
      <c r="AO13" s="116"/>
      <c r="AP13" s="116"/>
      <c r="AQ13" s="116"/>
      <c r="AR13" s="116"/>
      <c r="AS13" s="116"/>
      <c r="AT13" s="116"/>
    </row>
    <row r="14" spans="2:46" ht="19.899999999999999" customHeight="1" x14ac:dyDescent="0.2">
      <c r="B14" s="183" t="s">
        <v>351</v>
      </c>
      <c r="C14" s="115"/>
      <c r="D14" s="127">
        <v>830.26843834122394</v>
      </c>
      <c r="E14" s="127">
        <v>854.55217281687135</v>
      </c>
      <c r="F14" s="127">
        <v>948.60575565657484</v>
      </c>
      <c r="G14" s="127">
        <v>924.43007113276997</v>
      </c>
      <c r="H14" s="127">
        <v>1018.6206666509573</v>
      </c>
      <c r="I14" s="127">
        <v>1045.6084588821363</v>
      </c>
      <c r="J14" s="127">
        <v>1136.058365968112</v>
      </c>
      <c r="K14" s="127">
        <v>1200.6337407540334</v>
      </c>
      <c r="L14" s="127">
        <v>1204.1830538347772</v>
      </c>
      <c r="M14" s="127">
        <v>1265.0034546299628</v>
      </c>
      <c r="N14" s="127">
        <v>1325.2900195034399</v>
      </c>
      <c r="O14" s="127">
        <v>1320.8337045334904</v>
      </c>
      <c r="P14" s="127">
        <v>4347.1460470847578</v>
      </c>
      <c r="Q14" s="127">
        <v>4768.7464994937773</v>
      </c>
      <c r="R14" s="127">
        <v>5045.0189460440715</v>
      </c>
      <c r="S14" s="127">
        <v>4648.3654801656721</v>
      </c>
      <c r="T14" s="127">
        <v>4697.7798947802448</v>
      </c>
      <c r="U14" s="127">
        <v>5562.9597065725848</v>
      </c>
      <c r="V14" s="127">
        <v>5820.8364241489035</v>
      </c>
      <c r="W14" s="127">
        <v>5637.2218670015518</v>
      </c>
      <c r="X14" s="127">
        <v>6209.3228534603959</v>
      </c>
      <c r="Y14" s="127">
        <v>6261.0065400639205</v>
      </c>
      <c r="Z14" s="127">
        <v>6480.7319873371189</v>
      </c>
      <c r="AA14" s="127">
        <v>6893.0979769556143</v>
      </c>
      <c r="AB14" s="127">
        <v>7047.8501518673474</v>
      </c>
      <c r="AC14" s="127">
        <v>7236.6203106447028</v>
      </c>
      <c r="AD14" s="127">
        <v>7236.6203106447028</v>
      </c>
      <c r="AF14" s="116"/>
      <c r="AG14" s="116"/>
      <c r="AH14" s="116"/>
      <c r="AI14" s="116"/>
      <c r="AJ14" s="116"/>
      <c r="AK14" s="116"/>
      <c r="AL14" s="116"/>
      <c r="AM14" s="116"/>
      <c r="AN14" s="116"/>
      <c r="AO14" s="116"/>
      <c r="AP14" s="116"/>
      <c r="AQ14" s="116"/>
      <c r="AR14" s="116"/>
      <c r="AS14" s="116"/>
      <c r="AT14" s="116"/>
    </row>
    <row r="15" spans="2:46" ht="19.899999999999999" customHeight="1" x14ac:dyDescent="0.2">
      <c r="B15" s="183" t="s">
        <v>375</v>
      </c>
      <c r="C15" s="115"/>
      <c r="D15" s="127">
        <v>256.18041371144204</v>
      </c>
      <c r="E15" s="127">
        <v>247.8999862874264</v>
      </c>
      <c r="F15" s="127">
        <v>296.46630551971208</v>
      </c>
      <c r="G15" s="127">
        <v>310.79707377271836</v>
      </c>
      <c r="H15" s="127">
        <v>328.99391170873645</v>
      </c>
      <c r="I15" s="127">
        <v>199.66436940158539</v>
      </c>
      <c r="J15" s="127">
        <v>79.986547508854997</v>
      </c>
      <c r="K15" s="127">
        <v>47.899704570524776</v>
      </c>
      <c r="L15" s="127">
        <v>52.127958255169666</v>
      </c>
      <c r="M15" s="127">
        <v>55.99700631773657</v>
      </c>
      <c r="N15" s="127">
        <v>85.837522206310737</v>
      </c>
      <c r="O15" s="127">
        <v>90.724946443709399</v>
      </c>
      <c r="P15" s="127">
        <v>847.57281691711989</v>
      </c>
      <c r="Q15" s="127">
        <v>956.79275325406184</v>
      </c>
      <c r="R15" s="127">
        <v>1182.8104754524916</v>
      </c>
      <c r="S15" s="127">
        <v>1115.8892494193331</v>
      </c>
      <c r="T15" s="127">
        <v>1197.7446899980966</v>
      </c>
      <c r="U15" s="127">
        <v>1541.5264539487853</v>
      </c>
      <c r="V15" s="127">
        <v>1715.9732766686566</v>
      </c>
      <c r="W15" s="127">
        <v>1701.7425530239557</v>
      </c>
      <c r="X15" s="127">
        <v>1852.3562472129695</v>
      </c>
      <c r="Y15" s="127">
        <v>2005.5499172903315</v>
      </c>
      <c r="Z15" s="127">
        <v>2172.3896331343353</v>
      </c>
      <c r="AA15" s="127">
        <v>2427.0833606770175</v>
      </c>
      <c r="AB15" s="127">
        <v>2629.2334438871935</v>
      </c>
      <c r="AC15" s="127">
        <v>2623.7954703893852</v>
      </c>
      <c r="AD15" s="127">
        <v>2900.8129051285364</v>
      </c>
      <c r="AF15" s="116"/>
      <c r="AG15" s="116"/>
      <c r="AH15" s="116"/>
      <c r="AI15" s="116"/>
      <c r="AJ15" s="116"/>
      <c r="AK15" s="116"/>
      <c r="AL15" s="116"/>
      <c r="AM15" s="116"/>
      <c r="AN15" s="116"/>
      <c r="AO15" s="116"/>
      <c r="AP15" s="116"/>
      <c r="AQ15" s="116"/>
      <c r="AR15" s="116"/>
      <c r="AS15" s="116"/>
      <c r="AT15" s="116"/>
    </row>
    <row r="16" spans="2:46" ht="19.899999999999999" customHeight="1" x14ac:dyDescent="0.2">
      <c r="B16" s="170" t="s">
        <v>376</v>
      </c>
      <c r="C16" s="115"/>
      <c r="D16" s="127">
        <v>721.39885062327971</v>
      </c>
      <c r="E16" s="127">
        <v>801.5114362979848</v>
      </c>
      <c r="F16" s="127">
        <v>955.12555593441255</v>
      </c>
      <c r="G16" s="127">
        <v>1146.5594287966953</v>
      </c>
      <c r="H16" s="127">
        <v>1255.6303284270191</v>
      </c>
      <c r="I16" s="127">
        <v>1286.0947273711688</v>
      </c>
      <c r="J16" s="127">
        <v>1337.9713920302604</v>
      </c>
      <c r="K16" s="127">
        <v>1403.7165804994027</v>
      </c>
      <c r="L16" s="127">
        <v>1445.896708701435</v>
      </c>
      <c r="M16" s="127">
        <v>1468.8024395947848</v>
      </c>
      <c r="N16" s="127">
        <v>1681.9463420506893</v>
      </c>
      <c r="O16" s="127">
        <v>2029.8833821669218</v>
      </c>
      <c r="P16" s="127">
        <v>10397.058749935453</v>
      </c>
      <c r="Q16" s="127">
        <v>11115.631183421256</v>
      </c>
      <c r="R16" s="127">
        <v>10384.31399711642</v>
      </c>
      <c r="S16" s="127">
        <v>9716.4133334161143</v>
      </c>
      <c r="T16" s="127">
        <v>10789.464216092594</v>
      </c>
      <c r="U16" s="127">
        <v>11821.481173591908</v>
      </c>
      <c r="V16" s="127">
        <v>12658.41400604205</v>
      </c>
      <c r="W16" s="127">
        <v>14287.31103621474</v>
      </c>
      <c r="X16" s="127">
        <v>15002.352103808551</v>
      </c>
      <c r="Y16" s="127">
        <v>14766.610351462561</v>
      </c>
      <c r="Z16" s="127">
        <v>14605.452730310819</v>
      </c>
      <c r="AA16" s="127">
        <v>14606.612829475134</v>
      </c>
      <c r="AB16" s="127">
        <v>15830.322370345069</v>
      </c>
      <c r="AC16" s="127">
        <v>16873.385824075925</v>
      </c>
      <c r="AD16" s="127">
        <v>16873.385824075925</v>
      </c>
      <c r="AF16" s="116"/>
      <c r="AG16" s="116"/>
      <c r="AH16" s="116"/>
      <c r="AI16" s="116"/>
      <c r="AJ16" s="116"/>
      <c r="AK16" s="116"/>
      <c r="AL16" s="116"/>
      <c r="AM16" s="116"/>
      <c r="AN16" s="116"/>
      <c r="AO16" s="116"/>
      <c r="AP16" s="116"/>
      <c r="AQ16" s="116"/>
      <c r="AR16" s="116"/>
      <c r="AS16" s="116"/>
      <c r="AT16" s="116"/>
    </row>
    <row r="17" spans="2:46" ht="19.899999999999999" customHeight="1" x14ac:dyDescent="0.2">
      <c r="B17" s="170" t="s">
        <v>354</v>
      </c>
      <c r="C17" s="115"/>
      <c r="D17" s="127">
        <v>523.77955205539467</v>
      </c>
      <c r="E17" s="127">
        <v>607.63459556789212</v>
      </c>
      <c r="F17" s="127">
        <v>652.189859455852</v>
      </c>
      <c r="G17" s="127">
        <v>711.5881375773788</v>
      </c>
      <c r="H17" s="127">
        <v>777.60156420724695</v>
      </c>
      <c r="I17" s="127">
        <v>814.36382552150269</v>
      </c>
      <c r="J17" s="127">
        <v>1044.747916262344</v>
      </c>
      <c r="K17" s="127">
        <v>1100.3053695593894</v>
      </c>
      <c r="L17" s="127">
        <v>1039.5570728923785</v>
      </c>
      <c r="M17" s="127">
        <v>951.47595205875416</v>
      </c>
      <c r="N17" s="127">
        <v>878.7112938695343</v>
      </c>
      <c r="O17" s="127">
        <v>900.88418269617227</v>
      </c>
      <c r="P17" s="127">
        <v>1236.1735629012785</v>
      </c>
      <c r="Q17" s="127">
        <v>1383.6329497892582</v>
      </c>
      <c r="R17" s="127">
        <v>1441.7663166853852</v>
      </c>
      <c r="S17" s="127">
        <v>1231.7370110891727</v>
      </c>
      <c r="T17" s="127">
        <v>1243.680808612371</v>
      </c>
      <c r="U17" s="127">
        <v>1486.9751502250942</v>
      </c>
      <c r="V17" s="127">
        <v>1707.8022711809954</v>
      </c>
      <c r="W17" s="127">
        <v>1834.4794194263106</v>
      </c>
      <c r="X17" s="127">
        <v>2052.3782435963972</v>
      </c>
      <c r="Y17" s="127">
        <v>2171.1939833863826</v>
      </c>
      <c r="Z17" s="127">
        <v>2005.8227732080384</v>
      </c>
      <c r="AA17" s="127">
        <v>1991.8039798521199</v>
      </c>
      <c r="AB17" s="127">
        <v>1695.6302258476196</v>
      </c>
      <c r="AC17" s="127">
        <v>1616.7318143417333</v>
      </c>
      <c r="AD17" s="127">
        <v>1385.6319738334728</v>
      </c>
      <c r="AF17" s="116"/>
      <c r="AG17" s="116"/>
      <c r="AH17" s="116"/>
      <c r="AI17" s="116"/>
      <c r="AJ17" s="116"/>
      <c r="AK17" s="116"/>
      <c r="AL17" s="116"/>
      <c r="AM17" s="116"/>
      <c r="AN17" s="116"/>
      <c r="AO17" s="116"/>
      <c r="AP17" s="116"/>
      <c r="AQ17" s="116"/>
      <c r="AR17" s="116"/>
      <c r="AS17" s="116"/>
      <c r="AT17" s="116"/>
    </row>
    <row r="18" spans="2:46" ht="19.899999999999999" customHeight="1" x14ac:dyDescent="0.2">
      <c r="B18" s="170" t="s">
        <v>377</v>
      </c>
      <c r="C18" s="115"/>
      <c r="D18" s="127">
        <v>218.87645667611702</v>
      </c>
      <c r="E18" s="127">
        <v>185.33116002762392</v>
      </c>
      <c r="F18" s="127">
        <v>206.51864408128327</v>
      </c>
      <c r="G18" s="127">
        <v>228.44328597613807</v>
      </c>
      <c r="H18" s="127">
        <v>205.44830854093152</v>
      </c>
      <c r="I18" s="127">
        <v>257.15266399662823</v>
      </c>
      <c r="J18" s="127">
        <v>297.83642284429629</v>
      </c>
      <c r="K18" s="127">
        <v>312.15908778967463</v>
      </c>
      <c r="L18" s="127">
        <v>331.24933145538216</v>
      </c>
      <c r="M18" s="127">
        <v>356.73060516053965</v>
      </c>
      <c r="N18" s="127">
        <v>323.54092806534459</v>
      </c>
      <c r="O18" s="127">
        <v>328.86279689871043</v>
      </c>
      <c r="P18" s="127">
        <v>919.51797834019851</v>
      </c>
      <c r="Q18" s="127">
        <v>881.81036513707102</v>
      </c>
      <c r="R18" s="127">
        <v>872.91906714724291</v>
      </c>
      <c r="S18" s="127">
        <v>793.58673497141297</v>
      </c>
      <c r="T18" s="127">
        <v>750.24596803264433</v>
      </c>
      <c r="U18" s="127">
        <v>799.62044727351645</v>
      </c>
      <c r="V18" s="127">
        <v>834.75360313413671</v>
      </c>
      <c r="W18" s="127">
        <v>993.40364731869431</v>
      </c>
      <c r="X18" s="127">
        <v>1037.34829299597</v>
      </c>
      <c r="Y18" s="127">
        <v>1123.4701961797452</v>
      </c>
      <c r="Z18" s="127">
        <v>1192.0049049146064</v>
      </c>
      <c r="AA18" s="127">
        <v>1175.8681900726708</v>
      </c>
      <c r="AB18" s="127">
        <v>978.56052775696992</v>
      </c>
      <c r="AC18" s="127">
        <v>838.32114958578632</v>
      </c>
      <c r="AD18" s="127">
        <v>806.1040957101568</v>
      </c>
      <c r="AF18" s="116"/>
      <c r="AG18" s="116"/>
      <c r="AH18" s="116"/>
      <c r="AI18" s="116"/>
      <c r="AJ18" s="116"/>
      <c r="AK18" s="116"/>
      <c r="AL18" s="116"/>
      <c r="AM18" s="116"/>
      <c r="AN18" s="116"/>
      <c r="AO18" s="116"/>
      <c r="AP18" s="116"/>
      <c r="AQ18" s="116"/>
      <c r="AR18" s="116"/>
      <c r="AS18" s="116"/>
      <c r="AT18" s="116"/>
    </row>
    <row r="19" spans="2:46" ht="19.899999999999999" customHeight="1" x14ac:dyDescent="0.2">
      <c r="B19" s="170" t="s">
        <v>378</v>
      </c>
      <c r="C19" s="115"/>
      <c r="D19" s="127">
        <v>758.83903118372029</v>
      </c>
      <c r="E19" s="127">
        <v>690.99359805855681</v>
      </c>
      <c r="F19" s="127">
        <v>682.18575975114686</v>
      </c>
      <c r="G19" s="127">
        <v>814.3569177295667</v>
      </c>
      <c r="H19" s="127">
        <v>866.03666398342034</v>
      </c>
      <c r="I19" s="127">
        <v>833.23323022505326</v>
      </c>
      <c r="J19" s="127">
        <v>871.97315980853773</v>
      </c>
      <c r="K19" s="127">
        <v>979.62415374994612</v>
      </c>
      <c r="L19" s="127">
        <v>879.2716804697576</v>
      </c>
      <c r="M19" s="127">
        <v>874.88489125680951</v>
      </c>
      <c r="N19" s="127">
        <v>879.49202034260281</v>
      </c>
      <c r="O19" s="127">
        <v>791.16938288754204</v>
      </c>
      <c r="P19" s="127">
        <v>6753.9617893395234</v>
      </c>
      <c r="Q19" s="127">
        <v>6824.1565087786275</v>
      </c>
      <c r="R19" s="127">
        <v>6281.4891452656257</v>
      </c>
      <c r="S19" s="127">
        <v>7116.0346004910207</v>
      </c>
      <c r="T19" s="127">
        <v>6853.7298440771501</v>
      </c>
      <c r="U19" s="127">
        <v>6964.4715601859361</v>
      </c>
      <c r="V19" s="127">
        <v>4680.8496579931661</v>
      </c>
      <c r="W19" s="127">
        <v>5891.2994536264878</v>
      </c>
      <c r="X19" s="127">
        <v>6259.8234456027421</v>
      </c>
      <c r="Y19" s="127">
        <v>6510.4829232555758</v>
      </c>
      <c r="Z19" s="127">
        <v>5768.5592905691528</v>
      </c>
      <c r="AA19" s="127">
        <v>6335.6886573245747</v>
      </c>
      <c r="AB19" s="127">
        <v>6435.8322647782261</v>
      </c>
      <c r="AC19" s="127">
        <v>5042.5686999847339</v>
      </c>
      <c r="AD19" s="127">
        <v>5123.2393989799839</v>
      </c>
      <c r="AF19" s="116"/>
      <c r="AG19" s="116"/>
      <c r="AH19" s="116"/>
      <c r="AI19" s="116"/>
      <c r="AJ19" s="116"/>
      <c r="AK19" s="116"/>
      <c r="AL19" s="116"/>
      <c r="AM19" s="116"/>
      <c r="AN19" s="116"/>
      <c r="AO19" s="116"/>
      <c r="AP19" s="116"/>
      <c r="AQ19" s="116"/>
      <c r="AR19" s="116"/>
      <c r="AS19" s="116"/>
      <c r="AT19" s="116"/>
    </row>
    <row r="20" spans="2:46" ht="19.899999999999999" customHeight="1" x14ac:dyDescent="0.2">
      <c r="B20" s="170" t="s">
        <v>357</v>
      </c>
      <c r="C20" s="115"/>
      <c r="D20" s="127">
        <v>648.16786091586766</v>
      </c>
      <c r="E20" s="127">
        <v>600.82694341250885</v>
      </c>
      <c r="F20" s="127">
        <v>651.08450392760585</v>
      </c>
      <c r="G20" s="127">
        <v>725.17958315831652</v>
      </c>
      <c r="H20" s="127">
        <v>547.62091007196875</v>
      </c>
      <c r="I20" s="127">
        <v>574.30350695959532</v>
      </c>
      <c r="J20" s="127">
        <v>478.24076674454886</v>
      </c>
      <c r="K20" s="127">
        <v>563.64185212411701</v>
      </c>
      <c r="L20" s="127">
        <v>568.26091072918666</v>
      </c>
      <c r="M20" s="127">
        <v>545.33156401428027</v>
      </c>
      <c r="N20" s="127">
        <v>522.5913041170362</v>
      </c>
      <c r="O20" s="127">
        <v>509.3118977594014</v>
      </c>
      <c r="P20" s="127">
        <v>1320.5938419047761</v>
      </c>
      <c r="Q20" s="127">
        <v>1398.4175064177518</v>
      </c>
      <c r="R20" s="127">
        <v>1537.343340186166</v>
      </c>
      <c r="S20" s="127">
        <v>1544.133976402353</v>
      </c>
      <c r="T20" s="127">
        <v>1799.6389339139107</v>
      </c>
      <c r="U20" s="127">
        <v>2256.7942932851493</v>
      </c>
      <c r="V20" s="127">
        <v>2391.6456631842875</v>
      </c>
      <c r="W20" s="127">
        <v>2411.9452793942519</v>
      </c>
      <c r="X20" s="127">
        <v>2353.8536166363597</v>
      </c>
      <c r="Y20" s="127">
        <v>2572.6188406354963</v>
      </c>
      <c r="Z20" s="127">
        <v>2509.5196384798346</v>
      </c>
      <c r="AA20" s="127">
        <v>2614.35963143448</v>
      </c>
      <c r="AB20" s="127">
        <v>2349.9958083600641</v>
      </c>
      <c r="AC20" s="127">
        <v>2307.8561938883158</v>
      </c>
      <c r="AD20" s="127">
        <v>2538.9650303072904</v>
      </c>
      <c r="AF20" s="116"/>
      <c r="AG20" s="116"/>
      <c r="AH20" s="116"/>
      <c r="AI20" s="116"/>
      <c r="AJ20" s="116"/>
      <c r="AK20" s="116"/>
      <c r="AL20" s="116"/>
      <c r="AM20" s="116"/>
      <c r="AN20" s="116"/>
      <c r="AO20" s="116"/>
      <c r="AP20" s="116"/>
      <c r="AQ20" s="116"/>
      <c r="AR20" s="116"/>
      <c r="AS20" s="116"/>
      <c r="AT20" s="116"/>
    </row>
    <row r="21" spans="2:46" ht="19.899999999999999" customHeight="1" x14ac:dyDescent="0.2">
      <c r="B21" s="170" t="s">
        <v>379</v>
      </c>
      <c r="C21" s="115"/>
      <c r="D21" s="127">
        <v>354.85153761886181</v>
      </c>
      <c r="E21" s="127">
        <v>387.54502427250816</v>
      </c>
      <c r="F21" s="127">
        <v>409.01543563604815</v>
      </c>
      <c r="G21" s="127">
        <v>449.34602283836603</v>
      </c>
      <c r="H21" s="127">
        <v>529.2277385259963</v>
      </c>
      <c r="I21" s="127">
        <v>644.78579660086154</v>
      </c>
      <c r="J21" s="127">
        <v>657.59347933488937</v>
      </c>
      <c r="K21" s="127">
        <v>615.45921643686847</v>
      </c>
      <c r="L21" s="127">
        <v>566.26705653001136</v>
      </c>
      <c r="M21" s="127">
        <v>569.58803295558153</v>
      </c>
      <c r="N21" s="127">
        <v>638.58078432639638</v>
      </c>
      <c r="O21" s="127">
        <v>659.63857151379113</v>
      </c>
      <c r="P21" s="127">
        <v>2129.673660551276</v>
      </c>
      <c r="Q21" s="127">
        <v>2149.8319021161078</v>
      </c>
      <c r="R21" s="127">
        <v>2282.5017455573434</v>
      </c>
      <c r="S21" s="127">
        <v>1995.0631778649024</v>
      </c>
      <c r="T21" s="127">
        <v>2013.2725263414407</v>
      </c>
      <c r="U21" s="127">
        <v>2413.5851613307923</v>
      </c>
      <c r="V21" s="127">
        <v>2556.8315090145356</v>
      </c>
      <c r="W21" s="127">
        <v>2643.8637075846955</v>
      </c>
      <c r="X21" s="127">
        <v>2911.5006987671036</v>
      </c>
      <c r="Y21" s="127">
        <v>3149.1459519398413</v>
      </c>
      <c r="Z21" s="127">
        <v>3112.3364380718667</v>
      </c>
      <c r="AA21" s="127">
        <v>3183.4379996938974</v>
      </c>
      <c r="AB21" s="127">
        <v>2834.1088352439156</v>
      </c>
      <c r="AC21" s="127">
        <v>2319.2079510057306</v>
      </c>
      <c r="AD21" s="127">
        <v>2546.2059880602915</v>
      </c>
      <c r="AF21" s="116"/>
      <c r="AG21" s="116"/>
      <c r="AH21" s="116"/>
      <c r="AI21" s="116"/>
      <c r="AJ21" s="116"/>
      <c r="AK21" s="116"/>
      <c r="AL21" s="116"/>
      <c r="AM21" s="116"/>
      <c r="AN21" s="116"/>
      <c r="AO21" s="116"/>
      <c r="AP21" s="116"/>
      <c r="AQ21" s="116"/>
      <c r="AR21" s="116"/>
      <c r="AS21" s="116"/>
      <c r="AT21" s="116"/>
    </row>
    <row r="22" spans="2:46" ht="19.899999999999999" customHeight="1" x14ac:dyDescent="0.2">
      <c r="B22" s="170" t="s">
        <v>359</v>
      </c>
      <c r="C22" s="115"/>
      <c r="D22" s="127">
        <v>336.11135706910926</v>
      </c>
      <c r="E22" s="127">
        <v>219.11842992593992</v>
      </c>
      <c r="F22" s="127">
        <v>234.6796437145382</v>
      </c>
      <c r="G22" s="127">
        <v>214.17742427951828</v>
      </c>
      <c r="H22" s="127">
        <v>208.22447541398788</v>
      </c>
      <c r="I22" s="127">
        <v>206.3627668260541</v>
      </c>
      <c r="J22" s="127">
        <v>260.53014207715739</v>
      </c>
      <c r="K22" s="127">
        <v>237.16291847952704</v>
      </c>
      <c r="L22" s="127">
        <v>256.45451309853087</v>
      </c>
      <c r="M22" s="127">
        <v>322.05290228617508</v>
      </c>
      <c r="N22" s="127">
        <v>280.76810445550541</v>
      </c>
      <c r="O22" s="127">
        <v>301.08043998676442</v>
      </c>
      <c r="P22" s="127">
        <v>1719.0079343226239</v>
      </c>
      <c r="Q22" s="127">
        <v>1722.1916882379908</v>
      </c>
      <c r="R22" s="127">
        <v>1508.7435509208851</v>
      </c>
      <c r="S22" s="127">
        <v>1156.6051228115871</v>
      </c>
      <c r="T22" s="127">
        <v>1254.7308142710485</v>
      </c>
      <c r="U22" s="127">
        <v>1350.3876602719747</v>
      </c>
      <c r="V22" s="127">
        <v>1361.5524165120748</v>
      </c>
      <c r="W22" s="127">
        <v>1572.1987538697597</v>
      </c>
      <c r="X22" s="127">
        <v>1636.3728003810695</v>
      </c>
      <c r="Y22" s="127">
        <v>1636.402710682572</v>
      </c>
      <c r="Z22" s="127">
        <v>1525.0998328586786</v>
      </c>
      <c r="AA22" s="127">
        <v>1582.4061909274412</v>
      </c>
      <c r="AB22" s="127">
        <v>1382.9369264363443</v>
      </c>
      <c r="AC22" s="127">
        <v>1254.5825067553158</v>
      </c>
      <c r="AD22" s="127">
        <v>1305.9895403380954</v>
      </c>
      <c r="AF22" s="116"/>
      <c r="AG22" s="116"/>
      <c r="AH22" s="116"/>
      <c r="AI22" s="116"/>
      <c r="AJ22" s="116"/>
      <c r="AK22" s="116"/>
      <c r="AL22" s="116"/>
      <c r="AM22" s="116"/>
      <c r="AN22" s="116"/>
      <c r="AO22" s="116"/>
      <c r="AP22" s="116"/>
      <c r="AQ22" s="116"/>
      <c r="AR22" s="116"/>
      <c r="AS22" s="116"/>
      <c r="AT22" s="116"/>
    </row>
    <row r="23" spans="2:46" ht="19.899999999999999" customHeight="1" x14ac:dyDescent="0.2">
      <c r="B23" s="170" t="s">
        <v>360</v>
      </c>
      <c r="C23" s="115"/>
      <c r="D23" s="127">
        <v>64.416513006568053</v>
      </c>
      <c r="E23" s="127">
        <v>65.330500846186794</v>
      </c>
      <c r="F23" s="127">
        <v>67.561070069194756</v>
      </c>
      <c r="G23" s="127">
        <v>81.110234181206195</v>
      </c>
      <c r="H23" s="127">
        <v>99.619536666005416</v>
      </c>
      <c r="I23" s="127">
        <v>100.24695869056303</v>
      </c>
      <c r="J23" s="127">
        <v>64.344000722645674</v>
      </c>
      <c r="K23" s="127">
        <v>84.965765191348098</v>
      </c>
      <c r="L23" s="127">
        <v>88.853632242676028</v>
      </c>
      <c r="M23" s="127">
        <v>107.43877767819859</v>
      </c>
      <c r="N23" s="127">
        <v>113.00615141944783</v>
      </c>
      <c r="O23" s="127">
        <v>111.70389831293009</v>
      </c>
      <c r="P23" s="127">
        <v>3056.774008764974</v>
      </c>
      <c r="Q23" s="127">
        <v>3394.3078985338998</v>
      </c>
      <c r="R23" s="127">
        <v>3794.3559381784335</v>
      </c>
      <c r="S23" s="127">
        <v>3590.1341764129193</v>
      </c>
      <c r="T23" s="127">
        <v>5805.8144576703953</v>
      </c>
      <c r="U23" s="127">
        <v>6826.4087163693484</v>
      </c>
      <c r="V23" s="127">
        <v>8242.989468884276</v>
      </c>
      <c r="W23" s="127">
        <v>9348.3554507479585</v>
      </c>
      <c r="X23" s="127">
        <v>9139.7061330176257</v>
      </c>
      <c r="Y23" s="127">
        <v>9945.1190958736079</v>
      </c>
      <c r="Z23" s="127">
        <v>12178.416642353592</v>
      </c>
      <c r="AA23" s="127">
        <v>12034.891168729393</v>
      </c>
      <c r="AB23" s="127">
        <v>11287.041747540832</v>
      </c>
      <c r="AC23" s="127">
        <v>11093.529578506277</v>
      </c>
      <c r="AD23" s="127">
        <v>9032.1125569459746</v>
      </c>
      <c r="AF23" s="116"/>
      <c r="AG23" s="116"/>
      <c r="AH23" s="116"/>
      <c r="AI23" s="116"/>
      <c r="AJ23" s="116"/>
      <c r="AK23" s="116"/>
      <c r="AL23" s="116"/>
      <c r="AM23" s="116"/>
      <c r="AN23" s="116"/>
      <c r="AO23" s="116"/>
      <c r="AP23" s="116"/>
      <c r="AQ23" s="116"/>
      <c r="AR23" s="116"/>
      <c r="AS23" s="116"/>
      <c r="AT23" s="116"/>
    </row>
    <row r="24" spans="2:46" ht="19.899999999999999" customHeight="1" x14ac:dyDescent="0.2">
      <c r="B24" s="165" t="s">
        <v>380</v>
      </c>
      <c r="C24" s="59"/>
      <c r="D24" s="59"/>
      <c r="E24" s="59"/>
      <c r="F24" s="59"/>
      <c r="G24" s="59"/>
      <c r="H24" s="59"/>
      <c r="I24" s="59"/>
      <c r="J24" s="123"/>
      <c r="K24" s="123"/>
      <c r="L24" s="123"/>
      <c r="M24" s="123"/>
      <c r="N24" s="123"/>
      <c r="O24" s="123"/>
      <c r="P24" s="127">
        <v>589.77989384667933</v>
      </c>
      <c r="Q24" s="127">
        <v>659.35914707220684</v>
      </c>
      <c r="R24" s="127">
        <v>662.94407124891563</v>
      </c>
      <c r="S24" s="127">
        <v>634.50849728341268</v>
      </c>
      <c r="T24" s="127">
        <v>559.40827148422386</v>
      </c>
      <c r="U24" s="127">
        <v>608.65801669627729</v>
      </c>
      <c r="V24" s="127">
        <v>627.13573198599977</v>
      </c>
      <c r="W24" s="127">
        <v>626.71077261826815</v>
      </c>
      <c r="X24" s="127">
        <v>707.15904367203143</v>
      </c>
      <c r="Y24" s="127">
        <v>750.77827384483476</v>
      </c>
      <c r="Z24" s="127">
        <v>887.39827624889381</v>
      </c>
      <c r="AA24" s="127">
        <v>1053.8203167425379</v>
      </c>
      <c r="AB24" s="127">
        <v>1175.8335297483334</v>
      </c>
      <c r="AC24" s="127">
        <v>1173.0520914103763</v>
      </c>
      <c r="AD24" s="127">
        <v>1284.4774340956189</v>
      </c>
      <c r="AF24" s="116"/>
      <c r="AG24" s="116"/>
      <c r="AH24" s="116"/>
      <c r="AI24" s="116"/>
      <c r="AJ24" s="116"/>
      <c r="AK24" s="116"/>
      <c r="AL24" s="116"/>
      <c r="AM24" s="116"/>
      <c r="AN24" s="116"/>
      <c r="AO24" s="116"/>
      <c r="AP24" s="116"/>
      <c r="AQ24" s="116"/>
      <c r="AR24" s="116"/>
      <c r="AS24" s="116"/>
      <c r="AT24" s="116"/>
    </row>
    <row r="25" spans="2:46" ht="10.5" customHeight="1" thickBot="1" x14ac:dyDescent="0.25">
      <c r="B25" s="443"/>
      <c r="C25" s="443"/>
      <c r="D25" s="443"/>
      <c r="E25" s="443"/>
      <c r="F25" s="443"/>
      <c r="G25" s="443"/>
      <c r="H25" s="443"/>
      <c r="I25" s="443"/>
      <c r="J25" s="135"/>
      <c r="K25" s="135"/>
      <c r="L25" s="135"/>
      <c r="M25" s="135"/>
      <c r="N25" s="135"/>
      <c r="O25" s="135"/>
      <c r="P25" s="135"/>
      <c r="Q25" s="135"/>
      <c r="R25" s="135"/>
      <c r="S25" s="135"/>
      <c r="T25" s="135"/>
      <c r="U25" s="135"/>
      <c r="V25" s="135"/>
      <c r="W25" s="135"/>
      <c r="X25" s="135"/>
      <c r="Y25" s="135"/>
      <c r="Z25" s="135"/>
      <c r="AA25" s="135"/>
      <c r="AB25" s="135"/>
      <c r="AC25" s="135"/>
      <c r="AD25" s="135"/>
      <c r="AF25" s="116"/>
    </row>
    <row r="26" spans="2:46" ht="18" customHeight="1" x14ac:dyDescent="0.2">
      <c r="B26" s="82" t="s">
        <v>23</v>
      </c>
      <c r="C26" s="466" t="s">
        <v>632</v>
      </c>
      <c r="D26" s="343"/>
      <c r="E26" s="343"/>
      <c r="F26" s="343"/>
      <c r="G26" s="343"/>
      <c r="H26" s="343"/>
      <c r="I26" s="343"/>
    </row>
    <row r="27" spans="2:46" ht="18" customHeight="1" x14ac:dyDescent="0.2">
      <c r="B27" s="82" t="s">
        <v>24</v>
      </c>
      <c r="C27" s="466" t="s">
        <v>633</v>
      </c>
      <c r="D27" s="343"/>
      <c r="E27" s="343"/>
      <c r="F27" s="343"/>
      <c r="G27" s="343"/>
      <c r="H27" s="343"/>
      <c r="I27" s="343"/>
    </row>
    <row r="28" spans="2:46" ht="18" customHeight="1" x14ac:dyDescent="0.2">
      <c r="B28" s="42" t="s">
        <v>318</v>
      </c>
      <c r="C28" s="44" t="s">
        <v>787</v>
      </c>
      <c r="E28" s="131"/>
      <c r="F28" s="131"/>
      <c r="G28" s="131"/>
      <c r="H28" s="131"/>
      <c r="I28" s="131"/>
      <c r="J28" s="132"/>
      <c r="K28" s="132"/>
      <c r="L28" s="132"/>
      <c r="M28" s="132"/>
      <c r="N28" s="132"/>
      <c r="O28" s="132"/>
      <c r="P28" s="132"/>
      <c r="Q28" s="132"/>
      <c r="R28" s="132"/>
      <c r="S28" s="132"/>
    </row>
    <row r="29" spans="2:46" ht="18" customHeight="1" x14ac:dyDescent="0.2">
      <c r="C29" s="12" t="s">
        <v>786</v>
      </c>
    </row>
    <row r="30" spans="2:46" ht="18" customHeight="1" x14ac:dyDescent="0.2">
      <c r="B30" s="63" t="s">
        <v>255</v>
      </c>
      <c r="C30" s="131" t="s">
        <v>369</v>
      </c>
    </row>
    <row r="31" spans="2:46" ht="18" customHeight="1" x14ac:dyDescent="0.2"/>
    <row r="32" spans="2:46" ht="19.899999999999999" customHeight="1" x14ac:dyDescent="0.2">
      <c r="P32" s="116"/>
      <c r="Q32" s="116"/>
      <c r="R32" s="116"/>
      <c r="S32" s="116"/>
      <c r="T32" s="116"/>
      <c r="U32" s="116"/>
      <c r="V32" s="116"/>
      <c r="W32" s="116"/>
      <c r="X32" s="116"/>
      <c r="Y32" s="116"/>
      <c r="Z32" s="116"/>
      <c r="AA32" s="116"/>
      <c r="AB32" s="116"/>
    </row>
    <row r="33" spans="16:28" ht="19.899999999999999" customHeight="1" x14ac:dyDescent="0.2">
      <c r="P33" s="116"/>
      <c r="Q33" s="116"/>
      <c r="R33" s="116"/>
      <c r="S33" s="116"/>
      <c r="T33" s="116"/>
      <c r="U33" s="116"/>
      <c r="V33" s="116"/>
      <c r="W33" s="116"/>
      <c r="X33" s="116"/>
      <c r="Y33" s="116"/>
      <c r="Z33" s="116"/>
      <c r="AA33" s="116"/>
      <c r="AB33" s="116"/>
    </row>
    <row r="34" spans="16:28" ht="19.899999999999999" customHeight="1" x14ac:dyDescent="0.2">
      <c r="P34" s="116"/>
      <c r="Q34" s="116"/>
      <c r="R34" s="116"/>
      <c r="S34" s="116"/>
      <c r="T34" s="116"/>
      <c r="U34" s="116"/>
      <c r="V34" s="116"/>
      <c r="W34" s="116"/>
      <c r="X34" s="116"/>
      <c r="Y34" s="116"/>
      <c r="Z34" s="116"/>
      <c r="AA34" s="116"/>
      <c r="AB34" s="116"/>
    </row>
    <row r="35" spans="16:28" ht="19.899999999999999" customHeight="1" x14ac:dyDescent="0.2">
      <c r="P35" s="116"/>
      <c r="Q35" s="116"/>
      <c r="R35" s="116"/>
      <c r="S35" s="116"/>
      <c r="T35" s="116"/>
      <c r="U35" s="116"/>
      <c r="V35" s="116"/>
      <c r="W35" s="116"/>
      <c r="X35" s="116"/>
      <c r="Y35" s="116"/>
      <c r="Z35" s="116"/>
      <c r="AA35" s="116"/>
      <c r="AB35" s="116"/>
    </row>
    <row r="36" spans="16:28" ht="19.899999999999999" customHeight="1" x14ac:dyDescent="0.2">
      <c r="P36" s="116"/>
      <c r="Q36" s="116"/>
      <c r="R36" s="116"/>
      <c r="S36" s="116"/>
      <c r="T36" s="116"/>
      <c r="U36" s="116"/>
      <c r="V36" s="116"/>
      <c r="W36" s="116"/>
      <c r="X36" s="116"/>
      <c r="Y36" s="116"/>
      <c r="Z36" s="116"/>
      <c r="AA36" s="116"/>
      <c r="AB36" s="116"/>
    </row>
    <row r="37" spans="16:28" ht="19.899999999999999" customHeight="1" x14ac:dyDescent="0.2">
      <c r="P37" s="116"/>
      <c r="Q37" s="116"/>
      <c r="R37" s="116"/>
      <c r="S37" s="116"/>
      <c r="T37" s="116"/>
      <c r="U37" s="116"/>
      <c r="V37" s="116"/>
      <c r="W37" s="116"/>
      <c r="X37" s="116"/>
      <c r="Y37" s="116"/>
      <c r="Z37" s="116"/>
      <c r="AA37" s="116"/>
      <c r="AB37" s="116"/>
    </row>
    <row r="38" spans="16:28" ht="19.899999999999999" customHeight="1" x14ac:dyDescent="0.2">
      <c r="P38" s="116"/>
      <c r="Q38" s="116"/>
      <c r="R38" s="116"/>
      <c r="S38" s="116"/>
      <c r="T38" s="116"/>
      <c r="U38" s="116"/>
      <c r="V38" s="116"/>
      <c r="W38" s="116"/>
      <c r="X38" s="116"/>
      <c r="Y38" s="116"/>
      <c r="Z38" s="116"/>
      <c r="AA38" s="116"/>
      <c r="AB38" s="116"/>
    </row>
    <row r="39" spans="16:28" ht="19.899999999999999" customHeight="1" x14ac:dyDescent="0.2">
      <c r="P39" s="116"/>
      <c r="Q39" s="116"/>
      <c r="R39" s="116"/>
      <c r="S39" s="116"/>
      <c r="T39" s="116"/>
      <c r="U39" s="116"/>
      <c r="V39" s="116"/>
      <c r="W39" s="116"/>
      <c r="X39" s="116"/>
      <c r="Y39" s="116"/>
      <c r="Z39" s="116"/>
      <c r="AA39" s="116"/>
      <c r="AB39" s="116"/>
    </row>
    <row r="40" spans="16:28" ht="19.899999999999999" customHeight="1" x14ac:dyDescent="0.2">
      <c r="P40" s="116"/>
      <c r="Q40" s="116"/>
      <c r="R40" s="116"/>
      <c r="S40" s="116"/>
      <c r="T40" s="116"/>
      <c r="U40" s="116"/>
      <c r="V40" s="116"/>
      <c r="W40" s="116"/>
      <c r="X40" s="116"/>
      <c r="Y40" s="116"/>
      <c r="Z40" s="116"/>
      <c r="AA40" s="116"/>
      <c r="AB40" s="116"/>
    </row>
    <row r="41" spans="16:28" ht="19.899999999999999" customHeight="1" x14ac:dyDescent="0.2">
      <c r="P41" s="116"/>
      <c r="Q41" s="116"/>
      <c r="R41" s="116"/>
      <c r="S41" s="116"/>
      <c r="T41" s="116"/>
      <c r="U41" s="116"/>
      <c r="V41" s="116"/>
      <c r="W41" s="116"/>
      <c r="X41" s="116"/>
      <c r="Y41" s="116"/>
      <c r="Z41" s="116"/>
      <c r="AA41" s="116"/>
      <c r="AB41" s="116"/>
    </row>
    <row r="42" spans="16:28" ht="19.899999999999999" customHeight="1" x14ac:dyDescent="0.2">
      <c r="P42" s="116"/>
      <c r="Q42" s="116"/>
      <c r="R42" s="116"/>
      <c r="S42" s="116"/>
      <c r="T42" s="116"/>
      <c r="U42" s="116"/>
      <c r="V42" s="116"/>
      <c r="W42" s="116"/>
      <c r="X42" s="116"/>
      <c r="Y42" s="116"/>
      <c r="Z42" s="116"/>
      <c r="AA42" s="116"/>
      <c r="AB42" s="116"/>
    </row>
    <row r="43" spans="16:28" ht="19.899999999999999" customHeight="1" x14ac:dyDescent="0.2">
      <c r="P43" s="116"/>
      <c r="Q43" s="116"/>
      <c r="R43" s="116"/>
      <c r="S43" s="116"/>
      <c r="T43" s="116"/>
      <c r="U43" s="116"/>
      <c r="V43" s="116"/>
      <c r="W43" s="116"/>
      <c r="X43" s="116"/>
      <c r="Y43" s="116"/>
      <c r="Z43" s="116"/>
      <c r="AA43" s="116"/>
      <c r="AB43" s="116"/>
    </row>
    <row r="44" spans="16:28" ht="19.899999999999999" customHeight="1" x14ac:dyDescent="0.2">
      <c r="P44" s="116"/>
      <c r="Q44" s="116"/>
      <c r="R44" s="116"/>
      <c r="S44" s="116"/>
      <c r="T44" s="116"/>
      <c r="U44" s="116"/>
      <c r="V44" s="116"/>
      <c r="W44" s="116"/>
      <c r="X44" s="116"/>
      <c r="Y44" s="116"/>
      <c r="Z44" s="116"/>
      <c r="AA44" s="116"/>
      <c r="AB44" s="116"/>
    </row>
    <row r="45" spans="16:28" ht="19.899999999999999" customHeight="1" x14ac:dyDescent="0.2">
      <c r="P45" s="116"/>
      <c r="Q45" s="116"/>
      <c r="R45" s="116"/>
      <c r="S45" s="116"/>
      <c r="T45" s="116"/>
      <c r="U45" s="116"/>
      <c r="V45" s="116"/>
      <c r="W45" s="116"/>
      <c r="X45" s="116"/>
      <c r="Y45" s="116"/>
      <c r="Z45" s="116"/>
      <c r="AA45" s="116"/>
      <c r="AB45" s="116"/>
    </row>
    <row r="46" spans="16:28" ht="19.899999999999999" customHeight="1" x14ac:dyDescent="0.2">
      <c r="P46" s="116"/>
      <c r="Q46" s="116"/>
      <c r="R46" s="116"/>
      <c r="S46" s="116"/>
      <c r="T46" s="116"/>
      <c r="U46" s="116"/>
      <c r="V46" s="116"/>
      <c r="W46" s="116"/>
      <c r="X46" s="116"/>
      <c r="Y46" s="116"/>
      <c r="Z46" s="116"/>
      <c r="AA46" s="116"/>
      <c r="AB46" s="116"/>
    </row>
    <row r="47" spans="16:28" ht="19.899999999999999" customHeight="1" x14ac:dyDescent="0.2">
      <c r="P47" s="116"/>
      <c r="Q47" s="116"/>
      <c r="R47" s="116"/>
      <c r="S47" s="116"/>
      <c r="T47" s="116"/>
      <c r="U47" s="116"/>
      <c r="V47" s="116"/>
      <c r="W47" s="116"/>
      <c r="X47" s="116"/>
      <c r="Y47" s="116"/>
      <c r="Z47" s="116"/>
      <c r="AA47" s="116"/>
      <c r="AB47" s="116"/>
    </row>
    <row r="48" spans="16:28" ht="19.899999999999999" customHeight="1" x14ac:dyDescent="0.2">
      <c r="P48" s="116"/>
      <c r="Q48" s="116"/>
      <c r="R48" s="116"/>
      <c r="S48" s="116"/>
      <c r="T48" s="116"/>
      <c r="U48" s="116"/>
      <c r="V48" s="116"/>
      <c r="W48" s="116"/>
      <c r="X48" s="116"/>
      <c r="Y48" s="116"/>
      <c r="Z48" s="116"/>
      <c r="AA48" s="116"/>
      <c r="AB48" s="116"/>
    </row>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5"/>
  <sheetViews>
    <sheetView zoomScale="80" zoomScaleNormal="80" zoomScaleSheetLayoutView="75" workbookViewId="0">
      <selection activeCell="D39" sqref="D39"/>
    </sheetView>
  </sheetViews>
  <sheetFormatPr baseColWidth="10" defaultRowHeight="15" x14ac:dyDescent="0.2"/>
  <cols>
    <col min="1" max="1" width="3.7109375" style="184" customWidth="1"/>
    <col min="2" max="2" width="4.7109375" style="211" customWidth="1"/>
    <col min="3" max="3" width="17" style="184" customWidth="1"/>
    <col min="4" max="4" width="69.28515625" style="184" customWidth="1"/>
    <col min="5" max="24" width="14.7109375" style="184" customWidth="1"/>
    <col min="25" max="16384" width="11.42578125" style="184"/>
  </cols>
  <sheetData>
    <row r="1" spans="1:45" ht="18" customHeight="1" x14ac:dyDescent="0.2"/>
    <row r="2" spans="1:45" ht="18" customHeight="1" x14ac:dyDescent="0.2">
      <c r="B2" s="185" t="s">
        <v>381</v>
      </c>
      <c r="C2" s="186"/>
      <c r="D2" s="186"/>
      <c r="E2" s="186"/>
      <c r="F2" s="186"/>
      <c r="G2" s="186"/>
      <c r="H2" s="186"/>
      <c r="I2" s="186"/>
      <c r="M2" s="186"/>
      <c r="N2" s="186"/>
    </row>
    <row r="3" spans="1:45" ht="18" customHeight="1" x14ac:dyDescent="0.2">
      <c r="A3" s="185"/>
      <c r="B3" s="626" t="s">
        <v>382</v>
      </c>
      <c r="C3" s="627"/>
      <c r="D3" s="627"/>
      <c r="E3" s="627"/>
      <c r="F3" s="627"/>
      <c r="G3" s="627"/>
      <c r="H3" s="627"/>
      <c r="I3" s="627"/>
      <c r="J3" s="627"/>
      <c r="K3" s="627"/>
      <c r="L3" s="627"/>
      <c r="M3" s="627"/>
      <c r="N3" s="627"/>
    </row>
    <row r="4" spans="1:45" ht="18" customHeight="1" x14ac:dyDescent="0.2">
      <c r="A4" s="185"/>
      <c r="B4" s="628" t="s">
        <v>710</v>
      </c>
      <c r="C4" s="628"/>
      <c r="D4" s="628"/>
      <c r="E4" s="628"/>
      <c r="F4" s="628"/>
      <c r="G4" s="628"/>
      <c r="H4" s="628"/>
      <c r="I4" s="187"/>
      <c r="M4" s="188"/>
      <c r="N4" s="188"/>
    </row>
    <row r="5" spans="1:45" ht="18" customHeight="1" thickBot="1" x14ac:dyDescent="0.25">
      <c r="B5" s="189"/>
      <c r="C5" s="190"/>
      <c r="D5" s="191"/>
      <c r="E5" s="190"/>
    </row>
    <row r="6" spans="1:45" s="194" customFormat="1" ht="30" customHeight="1" thickBot="1" x14ac:dyDescent="0.25">
      <c r="A6" s="192"/>
      <c r="B6" s="109" t="s">
        <v>213</v>
      </c>
      <c r="C6" s="193"/>
      <c r="D6" s="193"/>
      <c r="E6" s="408">
        <v>2001</v>
      </c>
      <c r="F6" s="408">
        <v>2002</v>
      </c>
      <c r="G6" s="408">
        <v>2003</v>
      </c>
      <c r="H6" s="408">
        <v>2004</v>
      </c>
      <c r="I6" s="408">
        <v>2005</v>
      </c>
      <c r="J6" s="408">
        <v>2006</v>
      </c>
      <c r="K6" s="408">
        <v>2007</v>
      </c>
      <c r="L6" s="395">
        <v>2008</v>
      </c>
      <c r="M6" s="395">
        <v>2009</v>
      </c>
      <c r="N6" s="395">
        <v>2010</v>
      </c>
      <c r="O6" s="395">
        <v>2011</v>
      </c>
      <c r="P6" s="395">
        <v>2012</v>
      </c>
      <c r="Q6" s="395">
        <v>2013</v>
      </c>
      <c r="R6" s="395">
        <v>2014</v>
      </c>
      <c r="S6" s="395">
        <v>2015</v>
      </c>
      <c r="T6" s="395">
        <v>2016</v>
      </c>
      <c r="U6" s="395">
        <v>2017</v>
      </c>
      <c r="V6" s="395" t="s">
        <v>716</v>
      </c>
      <c r="W6" s="395" t="s">
        <v>747</v>
      </c>
      <c r="X6" s="395" t="s">
        <v>775</v>
      </c>
    </row>
    <row r="7" spans="1:45" ht="19.899999999999999" customHeight="1" x14ac:dyDescent="0.2">
      <c r="A7" s="195"/>
      <c r="B7" s="196"/>
      <c r="C7" s="196"/>
      <c r="D7" s="196"/>
      <c r="E7" s="196"/>
      <c r="F7" s="196"/>
      <c r="G7" s="196"/>
      <c r="H7" s="196"/>
      <c r="I7" s="196"/>
      <c r="J7" s="196"/>
      <c r="K7" s="196"/>
      <c r="L7" s="196"/>
      <c r="M7" s="196"/>
      <c r="N7" s="196"/>
    </row>
    <row r="8" spans="1:45" ht="19.899999999999999" customHeight="1" x14ac:dyDescent="0.2">
      <c r="A8" s="197"/>
      <c r="B8" s="198" t="s">
        <v>383</v>
      </c>
      <c r="C8" s="198"/>
      <c r="D8" s="198"/>
      <c r="E8" s="124">
        <v>2645.9707167265151</v>
      </c>
      <c r="F8" s="124">
        <v>2684.5304882384271</v>
      </c>
      <c r="G8" s="124">
        <v>2903.6726795552108</v>
      </c>
      <c r="H8" s="124">
        <v>3072.1589211136488</v>
      </c>
      <c r="I8" s="124">
        <v>3210.7320088513379</v>
      </c>
      <c r="J8" s="124">
        <v>11389.47468363872</v>
      </c>
      <c r="K8" s="124">
        <v>12692.968064001971</v>
      </c>
      <c r="L8" s="124">
        <v>13726.536797936047</v>
      </c>
      <c r="M8" s="124">
        <v>12851.679513719258</v>
      </c>
      <c r="N8" s="124">
        <v>13448.677192118592</v>
      </c>
      <c r="O8" s="124">
        <v>14015.411978098209</v>
      </c>
      <c r="P8" s="124">
        <v>13180.353531283277</v>
      </c>
      <c r="Q8" s="124">
        <v>13130.514834424348</v>
      </c>
      <c r="R8" s="124">
        <v>13526.033650837915</v>
      </c>
      <c r="S8" s="124">
        <v>13529.087371145419</v>
      </c>
      <c r="T8" s="124">
        <v>13813.98353796357</v>
      </c>
      <c r="U8" s="124">
        <v>15409.076472009916</v>
      </c>
      <c r="V8" s="124">
        <v>14820.570646265243</v>
      </c>
      <c r="W8" s="124">
        <v>15415.860685152469</v>
      </c>
      <c r="X8" s="124">
        <v>15621.652358921187</v>
      </c>
      <c r="Y8" s="200"/>
      <c r="Z8" s="199"/>
      <c r="AA8" s="199"/>
      <c r="AB8" s="199"/>
      <c r="AC8" s="199"/>
      <c r="AD8" s="199"/>
      <c r="AE8" s="199"/>
      <c r="AF8" s="199"/>
      <c r="AG8" s="199"/>
      <c r="AH8" s="199"/>
      <c r="AI8" s="199"/>
      <c r="AJ8" s="199"/>
      <c r="AK8" s="199"/>
      <c r="AL8" s="199"/>
      <c r="AM8" s="199"/>
      <c r="AN8" s="199"/>
      <c r="AO8" s="199"/>
      <c r="AP8" s="199"/>
      <c r="AQ8" s="199"/>
      <c r="AR8" s="199"/>
      <c r="AS8" s="199"/>
    </row>
    <row r="9" spans="1:45" ht="19.899999999999999" customHeight="1" x14ac:dyDescent="0.2">
      <c r="A9" s="201"/>
      <c r="B9" s="202"/>
      <c r="C9" s="202" t="s">
        <v>85</v>
      </c>
      <c r="D9" s="202"/>
      <c r="E9" s="203">
        <v>1751.1</v>
      </c>
      <c r="F9" s="203">
        <v>1773.3</v>
      </c>
      <c r="G9" s="203">
        <v>1919.3999999999999</v>
      </c>
      <c r="H9" s="203">
        <v>2047.4</v>
      </c>
      <c r="I9" s="203">
        <v>2150.2767680484089</v>
      </c>
      <c r="J9" s="203">
        <v>8558.4656472929655</v>
      </c>
      <c r="K9" s="203">
        <v>9595.6795762535785</v>
      </c>
      <c r="L9" s="203">
        <v>10528.455698250891</v>
      </c>
      <c r="M9" s="203">
        <v>10008.555058467602</v>
      </c>
      <c r="N9" s="203">
        <v>10590.343359984401</v>
      </c>
      <c r="O9" s="203">
        <v>10972.663198414837</v>
      </c>
      <c r="P9" s="203">
        <v>10016.816972685816</v>
      </c>
      <c r="Q9" s="203">
        <v>9754.7156550739983</v>
      </c>
      <c r="R9" s="203">
        <v>9950.0713174068205</v>
      </c>
      <c r="S9" s="203">
        <v>9770.5730217657292</v>
      </c>
      <c r="T9" s="203">
        <v>10015.677006218742</v>
      </c>
      <c r="U9" s="203">
        <v>11414.064308456151</v>
      </c>
      <c r="V9" s="203">
        <v>10983.587568147726</v>
      </c>
      <c r="W9" s="203">
        <v>11504.343862408556</v>
      </c>
      <c r="X9" s="203">
        <v>11731.965006955392</v>
      </c>
      <c r="Y9" s="200"/>
      <c r="Z9" s="199"/>
      <c r="AA9" s="199"/>
      <c r="AB9" s="199"/>
      <c r="AC9" s="199"/>
      <c r="AD9" s="199"/>
      <c r="AE9" s="199"/>
      <c r="AF9" s="199"/>
      <c r="AG9" s="199"/>
      <c r="AH9" s="199"/>
      <c r="AI9" s="199"/>
      <c r="AJ9" s="199"/>
      <c r="AK9" s="199"/>
      <c r="AL9" s="199"/>
      <c r="AM9" s="199"/>
      <c r="AN9" s="199"/>
      <c r="AO9" s="199"/>
      <c r="AP9" s="199"/>
      <c r="AQ9" s="199"/>
      <c r="AR9" s="199"/>
      <c r="AS9" s="199"/>
    </row>
    <row r="10" spans="1:45" ht="19.899999999999999" customHeight="1" x14ac:dyDescent="0.2">
      <c r="A10" s="201"/>
      <c r="B10" s="202"/>
      <c r="C10" s="202"/>
      <c r="D10" s="202" t="s">
        <v>86</v>
      </c>
      <c r="E10" s="203">
        <v>732.1</v>
      </c>
      <c r="F10" s="203">
        <v>802</v>
      </c>
      <c r="G10" s="203">
        <v>888.3</v>
      </c>
      <c r="H10" s="203">
        <v>934</v>
      </c>
      <c r="I10" s="203">
        <v>962.95935475638817</v>
      </c>
      <c r="J10" s="203">
        <v>4098.5636737314662</v>
      </c>
      <c r="K10" s="203">
        <v>4700.2849445653355</v>
      </c>
      <c r="L10" s="203">
        <v>5345.4048906023118</v>
      </c>
      <c r="M10" s="203">
        <v>5008.1083705251813</v>
      </c>
      <c r="N10" s="203">
        <v>5714.4684604659169</v>
      </c>
      <c r="O10" s="203">
        <v>6318.1185746010951</v>
      </c>
      <c r="P10" s="203">
        <v>5698.4655680725209</v>
      </c>
      <c r="Q10" s="203">
        <v>5343.2426341396722</v>
      </c>
      <c r="R10" s="203">
        <v>5572.1654427284384</v>
      </c>
      <c r="S10" s="203">
        <v>4898.6254176559596</v>
      </c>
      <c r="T10" s="203">
        <v>5070.1623493982224</v>
      </c>
      <c r="U10" s="203">
        <v>6006.3155645903034</v>
      </c>
      <c r="V10" s="203">
        <v>5777.9386897610693</v>
      </c>
      <c r="W10" s="203">
        <v>6151.3359870125705</v>
      </c>
      <c r="X10" s="203">
        <v>6294.6461408024707</v>
      </c>
      <c r="Y10" s="200"/>
      <c r="Z10" s="199"/>
      <c r="AA10" s="199"/>
      <c r="AB10" s="199"/>
      <c r="AC10" s="199"/>
      <c r="AD10" s="199"/>
      <c r="AE10" s="199"/>
      <c r="AF10" s="199"/>
      <c r="AG10" s="199"/>
      <c r="AH10" s="199"/>
      <c r="AI10" s="199"/>
      <c r="AJ10" s="199"/>
      <c r="AK10" s="199"/>
      <c r="AL10" s="199"/>
      <c r="AM10" s="199"/>
      <c r="AN10" s="199"/>
      <c r="AO10" s="199"/>
      <c r="AP10" s="199"/>
      <c r="AQ10" s="199"/>
      <c r="AR10" s="199"/>
      <c r="AS10" s="199"/>
    </row>
    <row r="11" spans="1:45" ht="19.899999999999999" customHeight="1" x14ac:dyDescent="0.2">
      <c r="A11" s="201"/>
      <c r="B11" s="202"/>
      <c r="C11" s="202"/>
      <c r="D11" s="202" t="s">
        <v>87</v>
      </c>
      <c r="E11" s="203">
        <v>856.5</v>
      </c>
      <c r="F11" s="203">
        <v>837.1</v>
      </c>
      <c r="G11" s="203">
        <v>881.8</v>
      </c>
      <c r="H11" s="203">
        <v>906</v>
      </c>
      <c r="I11" s="203">
        <v>937.28930930478919</v>
      </c>
      <c r="J11" s="203">
        <v>3744.7335332465555</v>
      </c>
      <c r="K11" s="203">
        <v>4066.7125485999745</v>
      </c>
      <c r="L11" s="203">
        <v>4629.5530346001415</v>
      </c>
      <c r="M11" s="203">
        <v>4663.5266079301755</v>
      </c>
      <c r="N11" s="203">
        <v>4421.1874601937989</v>
      </c>
      <c r="O11" s="203">
        <v>4174.5765903412857</v>
      </c>
      <c r="P11" s="203">
        <v>3942.3613515446505</v>
      </c>
      <c r="Q11" s="203">
        <v>3753.2110353681537</v>
      </c>
      <c r="R11" s="203">
        <v>3739.2071405826496</v>
      </c>
      <c r="S11" s="203">
        <v>4867.3794526375241</v>
      </c>
      <c r="T11" s="203">
        <v>5220.2614348223105</v>
      </c>
      <c r="U11" s="203">
        <v>5485.7093573579132</v>
      </c>
      <c r="V11" s="203">
        <v>5561.5360390705764</v>
      </c>
      <c r="W11" s="203">
        <v>5675.0520725105252</v>
      </c>
      <c r="X11" s="203">
        <v>5805.4965283207594</v>
      </c>
      <c r="Y11" s="200"/>
      <c r="Z11" s="199"/>
      <c r="AA11" s="199"/>
      <c r="AB11" s="199"/>
      <c r="AC11" s="199"/>
      <c r="AD11" s="199"/>
      <c r="AE11" s="199"/>
      <c r="AF11" s="199"/>
      <c r="AG11" s="199"/>
      <c r="AH11" s="199"/>
      <c r="AI11" s="199"/>
      <c r="AJ11" s="199"/>
      <c r="AK11" s="199"/>
      <c r="AL11" s="199"/>
      <c r="AM11" s="199"/>
      <c r="AN11" s="199"/>
      <c r="AO11" s="199"/>
      <c r="AP11" s="199"/>
      <c r="AQ11" s="199"/>
      <c r="AR11" s="199"/>
      <c r="AS11" s="199"/>
    </row>
    <row r="12" spans="1:45" ht="19.899999999999999" customHeight="1" x14ac:dyDescent="0.2">
      <c r="A12" s="201"/>
      <c r="B12" s="202"/>
      <c r="C12" s="202"/>
      <c r="D12" s="202" t="s">
        <v>88</v>
      </c>
      <c r="E12" s="203">
        <v>162.5</v>
      </c>
      <c r="F12" s="203">
        <v>134.19999999999999</v>
      </c>
      <c r="G12" s="203">
        <v>149.30000000000001</v>
      </c>
      <c r="H12" s="203">
        <v>207.4</v>
      </c>
      <c r="I12" s="203">
        <v>250.02810398723165</v>
      </c>
      <c r="J12" s="203">
        <v>715.16844031494406</v>
      </c>
      <c r="K12" s="203">
        <v>828.68208308826729</v>
      </c>
      <c r="L12" s="203">
        <v>539.16969460502389</v>
      </c>
      <c r="M12" s="203">
        <v>320.95367170239064</v>
      </c>
      <c r="N12" s="203">
        <v>391.20823971738753</v>
      </c>
      <c r="O12" s="203">
        <v>261.19340238918568</v>
      </c>
      <c r="P12" s="203">
        <v>238.73410771649944</v>
      </c>
      <c r="Q12" s="203">
        <v>490.83198922691872</v>
      </c>
      <c r="R12" s="203">
        <v>429.53423483318164</v>
      </c>
      <c r="S12" s="203">
        <v>363.68434400692468</v>
      </c>
      <c r="T12" s="203">
        <v>237.34107864785389</v>
      </c>
      <c r="U12" s="203">
        <v>190.48882703788851</v>
      </c>
      <c r="V12" s="203">
        <v>98.407508051630344</v>
      </c>
      <c r="W12" s="203">
        <v>51.797858140835892</v>
      </c>
      <c r="X12" s="203">
        <v>24.080608987332099</v>
      </c>
      <c r="Y12" s="200"/>
      <c r="Z12" s="199"/>
      <c r="AA12" s="199"/>
      <c r="AB12" s="199"/>
      <c r="AC12" s="199"/>
      <c r="AD12" s="199"/>
      <c r="AE12" s="199"/>
      <c r="AF12" s="199"/>
      <c r="AG12" s="199"/>
      <c r="AH12" s="199"/>
      <c r="AI12" s="199"/>
      <c r="AJ12" s="199"/>
      <c r="AK12" s="199"/>
      <c r="AL12" s="199"/>
      <c r="AM12" s="199"/>
      <c r="AN12" s="199"/>
      <c r="AO12" s="199"/>
      <c r="AP12" s="199"/>
      <c r="AQ12" s="199"/>
      <c r="AR12" s="199"/>
      <c r="AS12" s="199"/>
    </row>
    <row r="13" spans="1:45" ht="19.899999999999999" customHeight="1" x14ac:dyDescent="0.2">
      <c r="A13" s="201"/>
      <c r="B13" s="202"/>
      <c r="C13" s="202"/>
      <c r="D13" s="202"/>
      <c r="E13" s="203"/>
      <c r="F13" s="203"/>
      <c r="G13" s="203"/>
      <c r="H13" s="203"/>
      <c r="I13" s="203"/>
      <c r="J13" s="203"/>
      <c r="K13" s="203"/>
      <c r="L13" s="203"/>
      <c r="M13" s="203"/>
      <c r="N13" s="203"/>
      <c r="O13" s="203"/>
      <c r="P13" s="203"/>
      <c r="Q13" s="203"/>
      <c r="R13" s="203"/>
      <c r="S13" s="203"/>
      <c r="T13" s="203"/>
      <c r="U13" s="203"/>
      <c r="V13" s="203"/>
      <c r="W13" s="203"/>
      <c r="X13" s="203"/>
      <c r="Y13" s="200"/>
      <c r="Z13" s="199"/>
      <c r="AA13" s="199"/>
      <c r="AB13" s="199"/>
      <c r="AC13" s="199"/>
      <c r="AD13" s="199"/>
      <c r="AE13" s="199"/>
      <c r="AF13" s="199"/>
      <c r="AG13" s="199"/>
      <c r="AH13" s="199"/>
      <c r="AI13" s="199"/>
      <c r="AJ13" s="199"/>
      <c r="AK13" s="199"/>
      <c r="AL13" s="199"/>
      <c r="AM13" s="199"/>
      <c r="AN13" s="199"/>
      <c r="AO13" s="199"/>
      <c r="AP13" s="199"/>
      <c r="AQ13" s="199"/>
      <c r="AR13" s="199"/>
      <c r="AS13" s="199"/>
    </row>
    <row r="14" spans="1:45" ht="19.899999999999999" customHeight="1" x14ac:dyDescent="0.2">
      <c r="A14" s="197"/>
      <c r="B14" s="198"/>
      <c r="C14" s="202" t="s">
        <v>105</v>
      </c>
      <c r="D14" s="198"/>
      <c r="E14" s="203">
        <v>93.570716726515457</v>
      </c>
      <c r="F14" s="203">
        <v>97.230488238427455</v>
      </c>
      <c r="G14" s="203">
        <v>99.172679555211019</v>
      </c>
      <c r="H14" s="203">
        <v>99.758921113648555</v>
      </c>
      <c r="I14" s="203">
        <v>101.65462019390785</v>
      </c>
      <c r="J14" s="203">
        <v>189.88415411752578</v>
      </c>
      <c r="K14" s="203">
        <v>190.81542375940185</v>
      </c>
      <c r="L14" s="203">
        <v>189.61891662126021</v>
      </c>
      <c r="M14" s="203">
        <v>218.71131254959167</v>
      </c>
      <c r="N14" s="203">
        <v>218.6866372964044</v>
      </c>
      <c r="O14" s="203">
        <v>210.71137431781437</v>
      </c>
      <c r="P14" s="203">
        <v>219.2156133373349</v>
      </c>
      <c r="Q14" s="203">
        <v>242.68186356774382</v>
      </c>
      <c r="R14" s="203">
        <v>248.55582906758053</v>
      </c>
      <c r="S14" s="203">
        <v>253.87703442436069</v>
      </c>
      <c r="T14" s="203">
        <v>263.65535975598112</v>
      </c>
      <c r="U14" s="203">
        <v>283.4682229303495</v>
      </c>
      <c r="V14" s="203">
        <v>278.95879089518297</v>
      </c>
      <c r="W14" s="203">
        <v>307.11605845122955</v>
      </c>
      <c r="X14" s="203">
        <v>271.04610742473449</v>
      </c>
      <c r="Y14" s="200"/>
      <c r="Z14" s="199"/>
      <c r="AA14" s="199"/>
      <c r="AB14" s="199"/>
      <c r="AC14" s="199"/>
      <c r="AD14" s="199"/>
      <c r="AE14" s="199"/>
      <c r="AF14" s="199"/>
      <c r="AG14" s="199"/>
      <c r="AH14" s="199"/>
      <c r="AI14" s="199"/>
      <c r="AJ14" s="199"/>
      <c r="AK14" s="199"/>
      <c r="AL14" s="199"/>
      <c r="AM14" s="199"/>
      <c r="AN14" s="199"/>
      <c r="AO14" s="199"/>
      <c r="AP14" s="199"/>
      <c r="AQ14" s="199"/>
      <c r="AR14" s="199"/>
      <c r="AS14" s="199"/>
    </row>
    <row r="15" spans="1:45" ht="19.899999999999999" customHeight="1" x14ac:dyDescent="0.2">
      <c r="A15" s="197"/>
      <c r="B15" s="198"/>
      <c r="C15" s="202" t="s">
        <v>89</v>
      </c>
      <c r="D15" s="198"/>
      <c r="E15" s="203">
        <v>801.3</v>
      </c>
      <c r="F15" s="203">
        <v>814</v>
      </c>
      <c r="G15" s="203">
        <v>885.1</v>
      </c>
      <c r="H15" s="203">
        <v>925</v>
      </c>
      <c r="I15" s="203">
        <v>958.80062060902128</v>
      </c>
      <c r="J15" s="203">
        <v>2610.4416652663881</v>
      </c>
      <c r="K15" s="203">
        <v>2872.8331714807687</v>
      </c>
      <c r="L15" s="203">
        <v>2965.799465857709</v>
      </c>
      <c r="M15" s="203">
        <v>2617.6742440318808</v>
      </c>
      <c r="N15" s="203">
        <v>2657.9929487272916</v>
      </c>
      <c r="O15" s="203">
        <v>2824.441827708753</v>
      </c>
      <c r="P15" s="203">
        <v>2864.8393131563266</v>
      </c>
      <c r="Q15" s="203">
        <v>3032.5231420405639</v>
      </c>
      <c r="R15" s="203">
        <v>3189.5372441758732</v>
      </c>
      <c r="S15" s="203">
        <v>3349.6258662647128</v>
      </c>
      <c r="T15" s="203">
        <v>3384.4088225690898</v>
      </c>
      <c r="U15" s="203">
        <v>3544.6755287009519</v>
      </c>
      <c r="V15" s="203">
        <v>3373.8007116512545</v>
      </c>
      <c r="W15" s="203">
        <v>3414.2863201910695</v>
      </c>
      <c r="X15" s="203">
        <v>3435.4706282946686</v>
      </c>
      <c r="Y15" s="200"/>
      <c r="Z15" s="199"/>
      <c r="AA15" s="199"/>
      <c r="AB15" s="199"/>
      <c r="AC15" s="199"/>
      <c r="AD15" s="199"/>
      <c r="AE15" s="199"/>
      <c r="AF15" s="199"/>
      <c r="AG15" s="199"/>
      <c r="AH15" s="199"/>
      <c r="AI15" s="199"/>
      <c r="AJ15" s="199"/>
      <c r="AK15" s="199"/>
      <c r="AL15" s="199"/>
      <c r="AM15" s="199"/>
      <c r="AN15" s="199"/>
      <c r="AO15" s="199"/>
      <c r="AP15" s="199"/>
      <c r="AQ15" s="199"/>
      <c r="AR15" s="199"/>
      <c r="AS15" s="199"/>
    </row>
    <row r="16" spans="1:45" ht="19.899999999999999" customHeight="1" x14ac:dyDescent="0.2">
      <c r="A16" s="197"/>
      <c r="B16" s="198"/>
      <c r="C16" s="202"/>
      <c r="D16" s="202" t="s">
        <v>90</v>
      </c>
      <c r="E16" s="203">
        <v>566.20000000000005</v>
      </c>
      <c r="F16" s="203">
        <v>571.29999999999995</v>
      </c>
      <c r="G16" s="203">
        <v>639.70000000000005</v>
      </c>
      <c r="H16" s="203">
        <v>677.6</v>
      </c>
      <c r="I16" s="203">
        <v>721.52190539702019</v>
      </c>
      <c r="J16" s="203">
        <v>1643.7699423807694</v>
      </c>
      <c r="K16" s="203">
        <v>1846.2054236914635</v>
      </c>
      <c r="L16" s="203">
        <v>1909.127035232613</v>
      </c>
      <c r="M16" s="203">
        <v>1637.4887438262738</v>
      </c>
      <c r="N16" s="203">
        <v>1730.4371681983887</v>
      </c>
      <c r="O16" s="203">
        <v>1851.982427277057</v>
      </c>
      <c r="P16" s="203">
        <v>1879.4258650228119</v>
      </c>
      <c r="Q16" s="203">
        <v>1979.7192589953806</v>
      </c>
      <c r="R16" s="203">
        <v>2147.0643212751634</v>
      </c>
      <c r="S16" s="203">
        <v>2182.9778382249942</v>
      </c>
      <c r="T16" s="203">
        <v>2166.7484892751681</v>
      </c>
      <c r="U16" s="203">
        <v>2260.2617767574243</v>
      </c>
      <c r="V16" s="203">
        <v>2061.8705834669613</v>
      </c>
      <c r="W16" s="203">
        <v>2081.8166873163264</v>
      </c>
      <c r="X16" s="203">
        <v>2049.5969659787502</v>
      </c>
      <c r="Y16" s="200"/>
      <c r="Z16" s="199"/>
      <c r="AA16" s="199"/>
      <c r="AB16" s="199"/>
      <c r="AC16" s="199"/>
      <c r="AD16" s="199"/>
      <c r="AE16" s="199"/>
      <c r="AF16" s="199"/>
      <c r="AG16" s="199"/>
      <c r="AH16" s="199"/>
      <c r="AI16" s="199"/>
      <c r="AJ16" s="199"/>
      <c r="AK16" s="199"/>
      <c r="AL16" s="199"/>
      <c r="AM16" s="199"/>
      <c r="AN16" s="199"/>
      <c r="AO16" s="199"/>
      <c r="AP16" s="199"/>
      <c r="AQ16" s="199"/>
      <c r="AR16" s="199"/>
      <c r="AS16" s="199"/>
    </row>
    <row r="17" spans="1:45" ht="19.899999999999999" customHeight="1" x14ac:dyDescent="0.2">
      <c r="A17" s="197"/>
      <c r="B17" s="198"/>
      <c r="C17" s="202"/>
      <c r="D17" s="202" t="s">
        <v>91</v>
      </c>
      <c r="E17" s="203">
        <v>235.1</v>
      </c>
      <c r="F17" s="203">
        <v>242.7</v>
      </c>
      <c r="G17" s="203">
        <v>245.4</v>
      </c>
      <c r="H17" s="203">
        <v>247.4</v>
      </c>
      <c r="I17" s="203">
        <v>237.27871521200106</v>
      </c>
      <c r="J17" s="203">
        <v>966.67172288561858</v>
      </c>
      <c r="K17" s="203">
        <v>1026.627747789305</v>
      </c>
      <c r="L17" s="203">
        <v>1057.6617361238943</v>
      </c>
      <c r="M17" s="203">
        <v>963.96048374289398</v>
      </c>
      <c r="N17" s="203">
        <v>924.91828618304282</v>
      </c>
      <c r="O17" s="203">
        <v>971.53285617787049</v>
      </c>
      <c r="P17" s="203">
        <v>984.60300856641868</v>
      </c>
      <c r="Q17" s="203">
        <v>1052.5438573035376</v>
      </c>
      <c r="R17" s="203">
        <v>1043.2232415412775</v>
      </c>
      <c r="S17" s="203">
        <v>1164.9148516764869</v>
      </c>
      <c r="T17" s="203">
        <v>1213.3538047826983</v>
      </c>
      <c r="U17" s="203">
        <v>1277.990748551865</v>
      </c>
      <c r="V17" s="203">
        <v>1313.3975771962816</v>
      </c>
      <c r="W17" s="203">
        <v>1334.1509597876948</v>
      </c>
      <c r="X17" s="203">
        <v>1385.5275196141554</v>
      </c>
      <c r="Y17" s="200"/>
      <c r="Z17" s="199"/>
      <c r="AA17" s="199"/>
      <c r="AB17" s="199"/>
      <c r="AC17" s="199"/>
      <c r="AD17" s="199"/>
      <c r="AE17" s="199"/>
      <c r="AF17" s="199"/>
      <c r="AG17" s="199"/>
      <c r="AH17" s="199"/>
      <c r="AI17" s="199"/>
      <c r="AJ17" s="199"/>
      <c r="AK17" s="199"/>
      <c r="AL17" s="199"/>
      <c r="AM17" s="199"/>
      <c r="AN17" s="199"/>
      <c r="AO17" s="199"/>
      <c r="AP17" s="199"/>
      <c r="AQ17" s="199"/>
      <c r="AR17" s="199"/>
      <c r="AS17" s="199"/>
    </row>
    <row r="18" spans="1:45" ht="19.899999999999999" customHeight="1" x14ac:dyDescent="0.2">
      <c r="A18" s="197"/>
      <c r="B18" s="198"/>
      <c r="C18" s="202"/>
      <c r="D18" s="198"/>
      <c r="E18" s="203"/>
      <c r="F18" s="203"/>
      <c r="G18" s="203"/>
      <c r="H18" s="203"/>
      <c r="I18" s="203"/>
      <c r="J18" s="203"/>
      <c r="K18" s="203"/>
      <c r="L18" s="203"/>
      <c r="M18" s="203"/>
      <c r="N18" s="203"/>
      <c r="O18" s="203"/>
      <c r="P18" s="125"/>
      <c r="Q18" s="125"/>
      <c r="R18" s="125"/>
      <c r="S18" s="125"/>
      <c r="T18" s="125"/>
      <c r="U18" s="125"/>
      <c r="V18" s="125"/>
      <c r="W18" s="125"/>
      <c r="X18" s="125"/>
      <c r="Y18" s="200"/>
      <c r="Z18" s="199"/>
      <c r="AA18" s="199"/>
      <c r="AB18" s="199"/>
      <c r="AC18" s="199"/>
      <c r="AD18" s="199"/>
      <c r="AE18" s="199"/>
      <c r="AF18" s="199"/>
      <c r="AG18" s="199"/>
      <c r="AH18" s="199"/>
      <c r="AI18" s="199"/>
      <c r="AJ18" s="199"/>
      <c r="AK18" s="199"/>
      <c r="AL18" s="199"/>
      <c r="AM18" s="199"/>
      <c r="AN18" s="199"/>
      <c r="AO18" s="199"/>
      <c r="AP18" s="199"/>
      <c r="AQ18" s="199"/>
      <c r="AR18" s="199"/>
      <c r="AS18" s="199"/>
    </row>
    <row r="19" spans="1:45" ht="19.899999999999999" customHeight="1" x14ac:dyDescent="0.2">
      <c r="A19" s="197"/>
      <c r="B19" s="198" t="s">
        <v>384</v>
      </c>
      <c r="C19" s="198"/>
      <c r="D19" s="198"/>
      <c r="E19" s="124">
        <v>573.38445826764701</v>
      </c>
      <c r="F19" s="124">
        <v>623.33722054454768</v>
      </c>
      <c r="G19" s="124">
        <v>644.05590873295512</v>
      </c>
      <c r="H19" s="124">
        <v>663.2711726600387</v>
      </c>
      <c r="I19" s="124">
        <v>744.93734867859303</v>
      </c>
      <c r="J19" s="124">
        <v>1811.0189582222336</v>
      </c>
      <c r="K19" s="124">
        <v>1943.9864198941282</v>
      </c>
      <c r="L19" s="124">
        <v>2235.1949908736096</v>
      </c>
      <c r="M19" s="124">
        <v>2432.6047085392674</v>
      </c>
      <c r="N19" s="124">
        <v>2525.0280742610457</v>
      </c>
      <c r="O19" s="124">
        <v>2440.17724381689</v>
      </c>
      <c r="P19" s="124">
        <v>2992.3908893839248</v>
      </c>
      <c r="Q19" s="124">
        <v>3203.8112724864263</v>
      </c>
      <c r="R19" s="124">
        <v>3755.191517105141</v>
      </c>
      <c r="S19" s="124">
        <v>3567.4752647302394</v>
      </c>
      <c r="T19" s="124">
        <v>3351.4246873164434</v>
      </c>
      <c r="U19" s="124">
        <v>3682.9235674524498</v>
      </c>
      <c r="V19" s="124">
        <v>3995.9524043669185</v>
      </c>
      <c r="W19" s="124">
        <v>3742.089702773831</v>
      </c>
      <c r="X19" s="124">
        <v>3547.9461761402663</v>
      </c>
      <c r="Y19" s="200"/>
      <c r="Z19" s="199"/>
      <c r="AA19" s="199"/>
      <c r="AB19" s="199"/>
      <c r="AC19" s="199"/>
      <c r="AD19" s="199"/>
      <c r="AE19" s="199"/>
      <c r="AF19" s="199"/>
      <c r="AG19" s="199"/>
      <c r="AH19" s="199"/>
      <c r="AI19" s="199"/>
      <c r="AJ19" s="199"/>
      <c r="AK19" s="199"/>
      <c r="AL19" s="199"/>
      <c r="AM19" s="199"/>
      <c r="AN19" s="199"/>
      <c r="AO19" s="199"/>
      <c r="AP19" s="199"/>
      <c r="AQ19" s="199"/>
      <c r="AR19" s="199"/>
      <c r="AS19" s="199"/>
    </row>
    <row r="20" spans="1:45" ht="19.899999999999999" customHeight="1" x14ac:dyDescent="0.2">
      <c r="A20" s="197"/>
      <c r="B20" s="202"/>
      <c r="C20" s="202" t="s">
        <v>79</v>
      </c>
      <c r="D20" s="202"/>
      <c r="E20" s="127">
        <v>312.60000000000002</v>
      </c>
      <c r="F20" s="127">
        <v>333.79999999999995</v>
      </c>
      <c r="G20" s="127">
        <v>364.5</v>
      </c>
      <c r="H20" s="127">
        <v>371.8</v>
      </c>
      <c r="I20" s="127">
        <v>456.7789124200952</v>
      </c>
      <c r="J20" s="127">
        <v>881.94032866390307</v>
      </c>
      <c r="K20" s="127">
        <v>898.68937702894777</v>
      </c>
      <c r="L20" s="127">
        <v>1106.1120963024346</v>
      </c>
      <c r="M20" s="127">
        <v>1304.2040001161447</v>
      </c>
      <c r="N20" s="127">
        <v>1284.9075407321402</v>
      </c>
      <c r="O20" s="127">
        <v>1220.6484210757251</v>
      </c>
      <c r="P20" s="127">
        <v>1649.37274247864</v>
      </c>
      <c r="Q20" s="127">
        <v>1773.3286108641635</v>
      </c>
      <c r="R20" s="127">
        <v>2101.2419446326239</v>
      </c>
      <c r="S20" s="127">
        <v>1781.3779736559661</v>
      </c>
      <c r="T20" s="127">
        <v>1661.8905930372114</v>
      </c>
      <c r="U20" s="127">
        <v>1888.7536509064369</v>
      </c>
      <c r="V20" s="127">
        <v>2101.7505198007893</v>
      </c>
      <c r="W20" s="127">
        <v>2001.9991565605733</v>
      </c>
      <c r="X20" s="127">
        <v>1941.328110892902</v>
      </c>
      <c r="Y20" s="200"/>
      <c r="Z20" s="199"/>
      <c r="AA20" s="199"/>
      <c r="AB20" s="199"/>
      <c r="AC20" s="199"/>
      <c r="AD20" s="199"/>
      <c r="AE20" s="199"/>
      <c r="AF20" s="199"/>
      <c r="AG20" s="199"/>
      <c r="AH20" s="199"/>
      <c r="AI20" s="199"/>
      <c r="AJ20" s="199"/>
      <c r="AK20" s="199"/>
      <c r="AL20" s="199"/>
      <c r="AM20" s="199"/>
      <c r="AN20" s="199"/>
      <c r="AO20" s="199"/>
      <c r="AP20" s="199"/>
      <c r="AQ20" s="199"/>
      <c r="AR20" s="199"/>
      <c r="AS20" s="199"/>
    </row>
    <row r="21" spans="1:45" ht="19.899999999999999" customHeight="1" x14ac:dyDescent="0.2">
      <c r="A21" s="197"/>
      <c r="B21" s="202"/>
      <c r="C21" s="202"/>
      <c r="D21" s="202" t="s">
        <v>92</v>
      </c>
      <c r="E21" s="203">
        <v>223.2</v>
      </c>
      <c r="F21" s="203">
        <v>245.7</v>
      </c>
      <c r="G21" s="203">
        <v>280.2</v>
      </c>
      <c r="H21" s="203">
        <v>304.3</v>
      </c>
      <c r="I21" s="203">
        <v>369.61803990135354</v>
      </c>
      <c r="J21" s="203">
        <v>664.87023585996326</v>
      </c>
      <c r="K21" s="203">
        <v>676.94071807753426</v>
      </c>
      <c r="L21" s="203">
        <v>852.21280024281896</v>
      </c>
      <c r="M21" s="203">
        <v>1036.8051412136226</v>
      </c>
      <c r="N21" s="203">
        <v>1026.2053643614026</v>
      </c>
      <c r="O21" s="203">
        <v>883.02877624862674</v>
      </c>
      <c r="P21" s="203">
        <v>1495.4776349636213</v>
      </c>
      <c r="Q21" s="203">
        <v>1643.7340458133906</v>
      </c>
      <c r="R21" s="203">
        <v>1886.7834857241485</v>
      </c>
      <c r="S21" s="203">
        <v>1521.9972246671464</v>
      </c>
      <c r="T21" s="203">
        <v>1395.5007418706955</v>
      </c>
      <c r="U21" s="203">
        <v>1633.0670401196528</v>
      </c>
      <c r="V21" s="203">
        <v>1836.9112154473087</v>
      </c>
      <c r="W21" s="203">
        <v>1836.9216345666671</v>
      </c>
      <c r="X21" s="203">
        <v>1782.5719544984017</v>
      </c>
      <c r="Y21" s="200"/>
      <c r="Z21" s="199"/>
      <c r="AA21" s="199"/>
      <c r="AB21" s="199"/>
      <c r="AC21" s="199"/>
      <c r="AD21" s="199"/>
      <c r="AE21" s="199"/>
      <c r="AF21" s="199"/>
      <c r="AG21" s="199"/>
      <c r="AH21" s="199"/>
      <c r="AI21" s="199"/>
      <c r="AJ21" s="199"/>
      <c r="AK21" s="199"/>
      <c r="AL21" s="199"/>
      <c r="AM21" s="199"/>
      <c r="AN21" s="199"/>
      <c r="AO21" s="199"/>
      <c r="AP21" s="199"/>
      <c r="AQ21" s="199"/>
      <c r="AR21" s="199"/>
      <c r="AS21" s="199"/>
    </row>
    <row r="22" spans="1:45" ht="19.899999999999999" customHeight="1" x14ac:dyDescent="0.2">
      <c r="A22" s="197"/>
      <c r="B22" s="202"/>
      <c r="C22" s="202"/>
      <c r="D22" s="202" t="s">
        <v>93</v>
      </c>
      <c r="E22" s="203">
        <v>89.4</v>
      </c>
      <c r="F22" s="203">
        <v>88.1</v>
      </c>
      <c r="G22" s="203">
        <v>84.3</v>
      </c>
      <c r="H22" s="203">
        <v>67.5</v>
      </c>
      <c r="I22" s="203">
        <v>87.160872518741641</v>
      </c>
      <c r="J22" s="203">
        <v>217.07009280393981</v>
      </c>
      <c r="K22" s="203">
        <v>221.74865895141346</v>
      </c>
      <c r="L22" s="203">
        <v>253.89810858649994</v>
      </c>
      <c r="M22" s="203">
        <v>267.39546380764494</v>
      </c>
      <c r="N22" s="203">
        <v>258.69853571322511</v>
      </c>
      <c r="O22" s="203">
        <v>337.62191794821956</v>
      </c>
      <c r="P22" s="203">
        <v>153.8801144191234</v>
      </c>
      <c r="Q22" s="203">
        <v>129.57630194552368</v>
      </c>
      <c r="R22" s="203">
        <v>214.44045784700262</v>
      </c>
      <c r="S22" s="203">
        <v>259.37012334814415</v>
      </c>
      <c r="T22" s="203">
        <v>266.381854456898</v>
      </c>
      <c r="U22" s="203">
        <v>255.67792605862991</v>
      </c>
      <c r="V22" s="203">
        <v>264.83143033176077</v>
      </c>
      <c r="W22" s="203">
        <v>165.06489526981838</v>
      </c>
      <c r="X22" s="203">
        <v>158.74360911947491</v>
      </c>
      <c r="Y22" s="200"/>
      <c r="Z22" s="199"/>
      <c r="AA22" s="199"/>
      <c r="AB22" s="199"/>
      <c r="AC22" s="199"/>
      <c r="AD22" s="199"/>
      <c r="AE22" s="199"/>
      <c r="AF22" s="199"/>
      <c r="AG22" s="199"/>
      <c r="AH22" s="199"/>
      <c r="AI22" s="199"/>
      <c r="AJ22" s="199"/>
      <c r="AK22" s="199"/>
      <c r="AL22" s="199"/>
      <c r="AM22" s="199"/>
      <c r="AN22" s="199"/>
      <c r="AO22" s="199"/>
      <c r="AP22" s="199"/>
      <c r="AQ22" s="199"/>
      <c r="AR22" s="199"/>
      <c r="AS22" s="199"/>
    </row>
    <row r="23" spans="1:45" ht="19.899999999999999" customHeight="1" x14ac:dyDescent="0.2">
      <c r="A23" s="197"/>
      <c r="B23" s="202"/>
      <c r="C23" s="202" t="s">
        <v>94</v>
      </c>
      <c r="D23" s="202"/>
      <c r="E23" s="203">
        <v>152.30000000000001</v>
      </c>
      <c r="F23" s="203">
        <v>168.9</v>
      </c>
      <c r="G23" s="203">
        <v>146</v>
      </c>
      <c r="H23" s="203">
        <v>162.69999999999999</v>
      </c>
      <c r="I23" s="203">
        <v>135.50091005199101</v>
      </c>
      <c r="J23" s="203">
        <v>555.50612406045764</v>
      </c>
      <c r="K23" s="203">
        <v>600.37532719181831</v>
      </c>
      <c r="L23" s="203">
        <v>698.3937380234903</v>
      </c>
      <c r="M23" s="203">
        <v>602.5043208682423</v>
      </c>
      <c r="N23" s="203">
        <v>622.150545034429</v>
      </c>
      <c r="O23" s="203">
        <v>682.37998141853552</v>
      </c>
      <c r="P23" s="203">
        <v>740.98355710804969</v>
      </c>
      <c r="Q23" s="203">
        <v>761.62790837813077</v>
      </c>
      <c r="R23" s="203">
        <v>818.17210069934629</v>
      </c>
      <c r="S23" s="203">
        <v>1105.1050564145942</v>
      </c>
      <c r="T23" s="203">
        <v>948.98286219433874</v>
      </c>
      <c r="U23" s="203">
        <v>917.71016321593402</v>
      </c>
      <c r="V23" s="203">
        <v>792.70438514056229</v>
      </c>
      <c r="W23" s="203">
        <v>899.2273045355239</v>
      </c>
      <c r="X23" s="203">
        <v>868.07634502307553</v>
      </c>
      <c r="Y23" s="200"/>
      <c r="Z23" s="199"/>
      <c r="AA23" s="199"/>
      <c r="AB23" s="199"/>
      <c r="AC23" s="199"/>
      <c r="AD23" s="199"/>
      <c r="AE23" s="199"/>
      <c r="AF23" s="199"/>
      <c r="AG23" s="199"/>
      <c r="AH23" s="199"/>
      <c r="AI23" s="199"/>
      <c r="AJ23" s="199"/>
      <c r="AK23" s="199"/>
      <c r="AL23" s="199"/>
      <c r="AM23" s="199"/>
      <c r="AN23" s="199"/>
      <c r="AO23" s="199"/>
      <c r="AP23" s="199"/>
      <c r="AQ23" s="199"/>
      <c r="AR23" s="199"/>
      <c r="AS23" s="199"/>
    </row>
    <row r="24" spans="1:45" ht="19.899999999999999" customHeight="1" x14ac:dyDescent="0.2">
      <c r="A24" s="197"/>
      <c r="B24" s="202"/>
      <c r="C24" s="202" t="s">
        <v>648</v>
      </c>
      <c r="D24" s="202"/>
      <c r="E24" s="203">
        <v>108.48445826764697</v>
      </c>
      <c r="F24" s="203">
        <v>120.63722054454777</v>
      </c>
      <c r="G24" s="203">
        <v>133.55590873295512</v>
      </c>
      <c r="H24" s="203">
        <v>128.7711726600387</v>
      </c>
      <c r="I24" s="203">
        <v>152.65752620650682</v>
      </c>
      <c r="J24" s="203">
        <v>349.62638684388111</v>
      </c>
      <c r="K24" s="203">
        <v>391.77761570884371</v>
      </c>
      <c r="L24" s="203">
        <v>380.95653738690595</v>
      </c>
      <c r="M24" s="203">
        <v>414.21195364302395</v>
      </c>
      <c r="N24" s="203">
        <v>511.77107280842341</v>
      </c>
      <c r="O24" s="203">
        <v>459.32876262831201</v>
      </c>
      <c r="P24" s="203">
        <v>467.03379910552218</v>
      </c>
      <c r="Q24" s="203">
        <v>475.94414019812569</v>
      </c>
      <c r="R24" s="203">
        <v>541.25771085003339</v>
      </c>
      <c r="S24" s="203">
        <v>481.17829038144276</v>
      </c>
      <c r="T24" s="203">
        <v>437.53608149181065</v>
      </c>
      <c r="U24" s="203">
        <v>498.04025772562761</v>
      </c>
      <c r="V24" s="203">
        <v>503.93528901142224</v>
      </c>
      <c r="W24" s="203">
        <v>482.6338750179288</v>
      </c>
      <c r="X24" s="203">
        <v>394.97304338178549</v>
      </c>
      <c r="Y24" s="200"/>
      <c r="Z24" s="199"/>
      <c r="AA24" s="199"/>
      <c r="AB24" s="199"/>
      <c r="AC24" s="199"/>
      <c r="AD24" s="199"/>
      <c r="AE24" s="199"/>
      <c r="AF24" s="199"/>
      <c r="AG24" s="199"/>
      <c r="AH24" s="199"/>
      <c r="AI24" s="199"/>
      <c r="AJ24" s="199"/>
      <c r="AK24" s="199"/>
      <c r="AL24" s="199"/>
      <c r="AM24" s="199"/>
      <c r="AN24" s="199"/>
      <c r="AO24" s="199"/>
      <c r="AP24" s="199"/>
      <c r="AQ24" s="199"/>
      <c r="AR24" s="199"/>
      <c r="AS24" s="199"/>
    </row>
    <row r="25" spans="1:45" ht="19.899999999999999" customHeight="1" x14ac:dyDescent="0.2">
      <c r="A25" s="197"/>
      <c r="B25" s="202"/>
      <c r="C25" s="198"/>
      <c r="D25" s="202"/>
      <c r="E25" s="201"/>
      <c r="F25" s="124"/>
      <c r="G25" s="204"/>
      <c r="H25" s="204"/>
      <c r="I25" s="204"/>
      <c r="J25" s="204"/>
      <c r="K25" s="204"/>
      <c r="L25" s="204"/>
      <c r="M25" s="204"/>
      <c r="N25" s="204"/>
      <c r="O25" s="204"/>
      <c r="P25" s="125"/>
      <c r="Q25" s="125"/>
      <c r="R25" s="125"/>
      <c r="S25" s="125"/>
      <c r="T25" s="125"/>
      <c r="U25" s="125"/>
      <c r="V25" s="125"/>
      <c r="W25" s="125"/>
      <c r="X25" s="125"/>
      <c r="Y25" s="200"/>
      <c r="Z25" s="199"/>
      <c r="AA25" s="199"/>
      <c r="AB25" s="199"/>
      <c r="AC25" s="199"/>
      <c r="AD25" s="199"/>
      <c r="AE25" s="199"/>
      <c r="AF25" s="199"/>
      <c r="AG25" s="199"/>
      <c r="AH25" s="199"/>
      <c r="AI25" s="199"/>
      <c r="AJ25" s="199"/>
      <c r="AK25" s="199"/>
      <c r="AL25" s="199"/>
      <c r="AM25" s="199"/>
      <c r="AN25" s="199"/>
      <c r="AO25" s="199"/>
      <c r="AP25" s="199"/>
      <c r="AQ25" s="199"/>
      <c r="AR25" s="199"/>
      <c r="AS25" s="199"/>
    </row>
    <row r="26" spans="1:45" ht="19.899999999999999" customHeight="1" x14ac:dyDescent="0.2">
      <c r="A26" s="197"/>
      <c r="B26" s="198" t="s">
        <v>385</v>
      </c>
      <c r="C26" s="198"/>
      <c r="D26" s="198"/>
      <c r="E26" s="124">
        <v>470.20864003730537</v>
      </c>
      <c r="F26" s="124">
        <v>473.84382129311723</v>
      </c>
      <c r="G26" s="124">
        <v>422.09112103729518</v>
      </c>
      <c r="H26" s="124">
        <v>500.36823976755329</v>
      </c>
      <c r="I26" s="124">
        <v>447.30543824157473</v>
      </c>
      <c r="J26" s="124">
        <v>2399.5966383316686</v>
      </c>
      <c r="K26" s="124">
        <v>2298.5382036818496</v>
      </c>
      <c r="L26" s="124">
        <v>2198.4553283867681</v>
      </c>
      <c r="M26" s="124">
        <v>2137.3211595152188</v>
      </c>
      <c r="N26" s="124">
        <v>3189.7398730941682</v>
      </c>
      <c r="O26" s="124">
        <v>3968.1273729588215</v>
      </c>
      <c r="P26" s="124">
        <v>4448.5933268770677</v>
      </c>
      <c r="Q26" s="124">
        <v>5289.4308456924055</v>
      </c>
      <c r="R26" s="124">
        <v>5362.96099270791</v>
      </c>
      <c r="S26" s="124">
        <v>5414.6357198291753</v>
      </c>
      <c r="T26" s="124">
        <v>5816.0028219448568</v>
      </c>
      <c r="U26" s="124">
        <v>5421.6034739788629</v>
      </c>
      <c r="V26" s="124">
        <v>5651.4680168800214</v>
      </c>
      <c r="W26" s="124">
        <v>6546.601389925454</v>
      </c>
      <c r="X26" s="124">
        <v>6756.5585041589475</v>
      </c>
      <c r="Y26" s="200"/>
      <c r="Z26" s="199"/>
      <c r="AA26" s="199"/>
      <c r="AB26" s="199"/>
      <c r="AC26" s="199"/>
      <c r="AD26" s="199"/>
      <c r="AE26" s="199"/>
      <c r="AF26" s="199"/>
      <c r="AG26" s="199"/>
      <c r="AH26" s="199"/>
      <c r="AI26" s="199"/>
      <c r="AJ26" s="199"/>
      <c r="AK26" s="199"/>
      <c r="AL26" s="199"/>
      <c r="AM26" s="199"/>
      <c r="AN26" s="199"/>
      <c r="AO26" s="199"/>
      <c r="AP26" s="199"/>
      <c r="AQ26" s="199"/>
      <c r="AR26" s="199"/>
      <c r="AS26" s="199"/>
    </row>
    <row r="27" spans="1:45" ht="19.899999999999999" customHeight="1" x14ac:dyDescent="0.2">
      <c r="A27" s="197"/>
      <c r="B27" s="202"/>
      <c r="C27" s="202" t="s">
        <v>95</v>
      </c>
      <c r="D27" s="202"/>
      <c r="E27" s="127">
        <v>352.4</v>
      </c>
      <c r="F27" s="127">
        <v>357.84382129311723</v>
      </c>
      <c r="G27" s="203">
        <v>304.5</v>
      </c>
      <c r="H27" s="203">
        <v>387.4</v>
      </c>
      <c r="I27" s="203">
        <v>274.27980014687353</v>
      </c>
      <c r="J27" s="203">
        <v>1168.866185528565</v>
      </c>
      <c r="K27" s="203">
        <v>1081.1585248948693</v>
      </c>
      <c r="L27" s="203">
        <v>1076.5773960304898</v>
      </c>
      <c r="M27" s="203">
        <v>1008.9116665049758</v>
      </c>
      <c r="N27" s="203">
        <v>1966.8942902215886</v>
      </c>
      <c r="O27" s="203">
        <v>2509.1137695806383</v>
      </c>
      <c r="P27" s="203">
        <v>2827.7629511460009</v>
      </c>
      <c r="Q27" s="203">
        <v>3481.1564729285906</v>
      </c>
      <c r="R27" s="203">
        <v>3481.0810646484642</v>
      </c>
      <c r="S27" s="203">
        <v>3232.2732486389764</v>
      </c>
      <c r="T27" s="203">
        <v>3573.696498941169</v>
      </c>
      <c r="U27" s="203">
        <v>3153.256757059773</v>
      </c>
      <c r="V27" s="203">
        <v>3459.9500390739668</v>
      </c>
      <c r="W27" s="203">
        <v>4335.9517784366435</v>
      </c>
      <c r="X27" s="203">
        <v>4487.6626155152899</v>
      </c>
      <c r="Y27" s="200"/>
      <c r="Z27" s="199"/>
      <c r="AA27" s="199"/>
      <c r="AB27" s="199"/>
      <c r="AC27" s="199"/>
      <c r="AD27" s="199"/>
      <c r="AE27" s="199"/>
      <c r="AF27" s="199"/>
      <c r="AG27" s="199"/>
      <c r="AH27" s="199"/>
      <c r="AI27" s="199"/>
      <c r="AJ27" s="199"/>
      <c r="AK27" s="199"/>
      <c r="AL27" s="199"/>
      <c r="AM27" s="199"/>
      <c r="AN27" s="199"/>
      <c r="AO27" s="199"/>
      <c r="AP27" s="199"/>
      <c r="AQ27" s="199"/>
      <c r="AR27" s="199"/>
      <c r="AS27" s="199"/>
    </row>
    <row r="28" spans="1:45" ht="19.899999999999999" customHeight="1" x14ac:dyDescent="0.2">
      <c r="A28" s="201"/>
      <c r="B28" s="202"/>
      <c r="C28" s="202" t="s">
        <v>106</v>
      </c>
      <c r="D28" s="202"/>
      <c r="E28" s="127">
        <v>117.80864003730539</v>
      </c>
      <c r="F28" s="127">
        <v>116</v>
      </c>
      <c r="G28" s="203">
        <v>117.59112103729518</v>
      </c>
      <c r="H28" s="203">
        <v>112.96823976755331</v>
      </c>
      <c r="I28" s="203">
        <v>173.02563809470124</v>
      </c>
      <c r="J28" s="203">
        <v>1230.7304528031034</v>
      </c>
      <c r="K28" s="203">
        <v>1217.3796787869801</v>
      </c>
      <c r="L28" s="203">
        <v>1119.1259218486105</v>
      </c>
      <c r="M28" s="203">
        <v>1125.0692251400669</v>
      </c>
      <c r="N28" s="203">
        <v>1073.7800455523279</v>
      </c>
      <c r="O28" s="203">
        <v>1234.2522282419011</v>
      </c>
      <c r="P28" s="203">
        <v>1352.4963398746174</v>
      </c>
      <c r="Q28" s="203">
        <v>1352.8738811261521</v>
      </c>
      <c r="R28" s="203">
        <v>1460.3174889638062</v>
      </c>
      <c r="S28" s="203">
        <v>1917.1890373472306</v>
      </c>
      <c r="T28" s="203">
        <v>1913.7329832669727</v>
      </c>
      <c r="U28" s="203">
        <v>2060.6312394602328</v>
      </c>
      <c r="V28" s="203">
        <v>1871.3968771931814</v>
      </c>
      <c r="W28" s="203">
        <v>1610.831227269666</v>
      </c>
      <c r="X28" s="203">
        <v>1640.0446513964887</v>
      </c>
      <c r="Y28" s="200"/>
      <c r="Z28" s="199"/>
      <c r="AA28" s="199"/>
      <c r="AB28" s="199"/>
      <c r="AC28" s="199"/>
      <c r="AD28" s="199"/>
      <c r="AE28" s="199"/>
      <c r="AF28" s="199"/>
      <c r="AG28" s="199"/>
      <c r="AH28" s="199"/>
      <c r="AI28" s="199"/>
      <c r="AJ28" s="199"/>
      <c r="AK28" s="199"/>
      <c r="AL28" s="199"/>
      <c r="AM28" s="199"/>
      <c r="AN28" s="199"/>
      <c r="AO28" s="199"/>
      <c r="AP28" s="199"/>
      <c r="AQ28" s="199"/>
      <c r="AR28" s="199"/>
      <c r="AS28" s="199"/>
    </row>
    <row r="29" spans="1:45" ht="10.5" customHeight="1" thickBot="1" x14ac:dyDescent="0.25">
      <c r="A29" s="205"/>
      <c r="B29" s="206"/>
      <c r="C29" s="206"/>
      <c r="D29" s="206"/>
      <c r="E29" s="206"/>
      <c r="F29" s="206"/>
      <c r="G29" s="206"/>
      <c r="H29" s="206"/>
      <c r="I29" s="206"/>
      <c r="J29" s="206"/>
      <c r="K29" s="206"/>
      <c r="L29" s="206"/>
      <c r="M29" s="206"/>
      <c r="N29" s="206"/>
      <c r="O29" s="206"/>
      <c r="P29" s="206"/>
      <c r="Q29" s="206"/>
      <c r="R29" s="206"/>
      <c r="S29" s="206"/>
      <c r="T29" s="206"/>
      <c r="U29" s="206"/>
      <c r="V29" s="206"/>
      <c r="W29" s="206"/>
      <c r="X29" s="206"/>
    </row>
    <row r="30" spans="1:45" ht="19.899999999999999" customHeight="1" x14ac:dyDescent="0.2">
      <c r="A30" s="201"/>
      <c r="B30" s="82" t="s">
        <v>23</v>
      </c>
      <c r="C30" s="44"/>
      <c r="D30" s="466" t="s">
        <v>630</v>
      </c>
      <c r="N30" s="207"/>
    </row>
    <row r="31" spans="1:45" ht="19.899999999999999" customHeight="1" x14ac:dyDescent="0.2">
      <c r="A31" s="201"/>
      <c r="B31" s="82" t="s">
        <v>24</v>
      </c>
      <c r="C31" s="44"/>
      <c r="D31" s="466" t="s">
        <v>635</v>
      </c>
      <c r="N31" s="207"/>
    </row>
    <row r="32" spans="1:45" ht="19.899999999999999" customHeight="1" x14ac:dyDescent="0.2">
      <c r="A32" s="208"/>
      <c r="B32" s="42" t="s">
        <v>342</v>
      </c>
      <c r="D32" s="115" t="s">
        <v>789</v>
      </c>
      <c r="E32" s="209"/>
      <c r="F32" s="209"/>
      <c r="G32" s="209"/>
      <c r="H32" s="209"/>
      <c r="I32" s="209"/>
      <c r="J32" s="209"/>
      <c r="K32" s="209"/>
      <c r="L32" s="209"/>
      <c r="M32" s="209"/>
      <c r="N32" s="210"/>
    </row>
    <row r="33" spans="2:25" ht="36.75" customHeight="1" x14ac:dyDescent="0.2">
      <c r="D33" s="619" t="s">
        <v>790</v>
      </c>
      <c r="E33" s="620"/>
      <c r="F33" s="620"/>
      <c r="G33" s="620"/>
      <c r="H33" s="620"/>
      <c r="I33" s="620"/>
      <c r="J33" s="620"/>
      <c r="K33" s="620"/>
      <c r="L33" s="620"/>
      <c r="M33" s="620"/>
      <c r="N33" s="620"/>
      <c r="O33" s="620"/>
    </row>
    <row r="34" spans="2:25" ht="23.25" customHeight="1" x14ac:dyDescent="0.2">
      <c r="B34" s="63" t="s">
        <v>255</v>
      </c>
      <c r="C34" s="44"/>
      <c r="D34" s="131" t="s">
        <v>341</v>
      </c>
      <c r="E34" s="209"/>
      <c r="F34" s="209"/>
      <c r="G34" s="209"/>
      <c r="H34" s="209"/>
      <c r="I34" s="209"/>
      <c r="J34" s="209"/>
      <c r="K34" s="209"/>
      <c r="L34" s="209"/>
      <c r="M34" s="209"/>
      <c r="N34" s="209"/>
    </row>
    <row r="35" spans="2:25" ht="19.899999999999999" customHeight="1" x14ac:dyDescent="0.2">
      <c r="E35" s="209"/>
      <c r="F35" s="209"/>
      <c r="G35" s="209"/>
      <c r="H35" s="209"/>
      <c r="I35" s="209"/>
      <c r="J35" s="209"/>
      <c r="K35" s="209"/>
      <c r="L35" s="209"/>
      <c r="M35" s="209"/>
      <c r="N35" s="209"/>
    </row>
    <row r="36" spans="2:25" ht="19.899999999999999" customHeight="1" x14ac:dyDescent="0.2">
      <c r="E36" s="125"/>
      <c r="F36" s="125"/>
      <c r="G36" s="125"/>
      <c r="H36" s="125"/>
      <c r="I36" s="125"/>
      <c r="J36" s="125"/>
      <c r="K36" s="125"/>
      <c r="L36" s="125"/>
      <c r="M36" s="125"/>
      <c r="N36" s="125"/>
    </row>
    <row r="37" spans="2:25" ht="19.899999999999999" customHeight="1" x14ac:dyDescent="0.2">
      <c r="E37" s="125"/>
      <c r="F37" s="125"/>
      <c r="G37" s="125"/>
      <c r="H37" s="125"/>
      <c r="I37" s="125"/>
      <c r="J37" s="125"/>
      <c r="K37" s="125"/>
      <c r="L37" s="125"/>
      <c r="M37" s="125"/>
      <c r="N37" s="125"/>
      <c r="O37" s="125"/>
      <c r="P37" s="125"/>
      <c r="Q37" s="125"/>
      <c r="R37" s="125"/>
      <c r="S37" s="125"/>
      <c r="T37" s="125"/>
      <c r="U37" s="125"/>
      <c r="V37" s="125"/>
      <c r="W37" s="125"/>
      <c r="X37" s="125"/>
      <c r="Y37" s="125"/>
    </row>
    <row r="38" spans="2:25" ht="19.899999999999999" customHeight="1" x14ac:dyDescent="0.2">
      <c r="E38" s="125"/>
      <c r="F38" s="125"/>
      <c r="G38" s="125"/>
      <c r="H38" s="125"/>
      <c r="I38" s="125"/>
      <c r="J38" s="125"/>
      <c r="K38" s="125"/>
      <c r="L38" s="125"/>
      <c r="M38" s="125"/>
      <c r="N38" s="125"/>
      <c r="O38" s="125"/>
      <c r="P38" s="125"/>
      <c r="Q38" s="125"/>
      <c r="R38" s="125"/>
      <c r="S38" s="125"/>
      <c r="T38" s="125"/>
      <c r="U38" s="125"/>
      <c r="V38" s="125"/>
      <c r="W38" s="125"/>
      <c r="X38" s="125"/>
      <c r="Y38" s="125"/>
    </row>
    <row r="39" spans="2:25" ht="19.899999999999999" customHeight="1" x14ac:dyDescent="0.2">
      <c r="J39" s="125"/>
      <c r="K39" s="125"/>
      <c r="L39" s="125"/>
      <c r="M39" s="125"/>
      <c r="N39" s="125"/>
      <c r="O39" s="125"/>
      <c r="P39" s="125"/>
      <c r="Q39" s="125"/>
      <c r="R39" s="125"/>
      <c r="S39" s="125"/>
      <c r="T39" s="125"/>
      <c r="U39" s="125"/>
      <c r="V39" s="125"/>
      <c r="W39" s="125"/>
      <c r="X39" s="125"/>
      <c r="Y39" s="125"/>
    </row>
    <row r="40" spans="2:25" ht="19.899999999999999" customHeight="1" x14ac:dyDescent="0.2">
      <c r="E40" s="209"/>
      <c r="F40" s="209"/>
      <c r="G40" s="209"/>
      <c r="H40" s="209"/>
      <c r="I40" s="209"/>
      <c r="J40" s="125"/>
      <c r="K40" s="125"/>
      <c r="L40" s="125"/>
      <c r="M40" s="125"/>
      <c r="N40" s="125"/>
      <c r="O40" s="125"/>
      <c r="P40" s="125"/>
      <c r="Q40" s="125"/>
      <c r="R40" s="125"/>
      <c r="S40" s="125"/>
      <c r="T40" s="125"/>
      <c r="U40" s="125"/>
      <c r="V40" s="125"/>
      <c r="W40" s="125"/>
      <c r="X40" s="125"/>
      <c r="Y40" s="125"/>
    </row>
    <row r="41" spans="2:25" ht="19.899999999999999" customHeight="1" x14ac:dyDescent="0.2">
      <c r="E41" s="209"/>
      <c r="F41" s="209"/>
      <c r="G41" s="209"/>
      <c r="H41" s="209"/>
      <c r="I41" s="209"/>
      <c r="J41" s="125"/>
      <c r="K41" s="125"/>
      <c r="L41" s="125"/>
      <c r="M41" s="125"/>
      <c r="N41" s="125"/>
      <c r="O41" s="125"/>
      <c r="P41" s="125"/>
      <c r="Q41" s="125"/>
      <c r="R41" s="125"/>
      <c r="S41" s="125"/>
      <c r="T41" s="125"/>
      <c r="U41" s="125"/>
      <c r="V41" s="125"/>
      <c r="W41" s="125"/>
      <c r="X41" s="125"/>
      <c r="Y41" s="125"/>
    </row>
    <row r="42" spans="2:25" ht="19.899999999999999" customHeight="1" x14ac:dyDescent="0.2">
      <c r="E42" s="209"/>
      <c r="F42" s="209"/>
      <c r="G42" s="209"/>
      <c r="H42" s="209"/>
      <c r="I42" s="209"/>
      <c r="J42" s="125"/>
      <c r="K42" s="125"/>
      <c r="L42" s="125"/>
      <c r="M42" s="125"/>
      <c r="N42" s="125"/>
      <c r="O42" s="125"/>
      <c r="P42" s="125"/>
      <c r="Q42" s="125"/>
      <c r="R42" s="125"/>
      <c r="S42" s="125"/>
      <c r="T42" s="125"/>
      <c r="U42" s="125"/>
      <c r="V42" s="125"/>
      <c r="W42" s="125"/>
      <c r="X42" s="125"/>
      <c r="Y42" s="125"/>
    </row>
    <row r="43" spans="2:25" ht="19.899999999999999" customHeight="1" x14ac:dyDescent="0.2">
      <c r="J43" s="125"/>
      <c r="K43" s="125"/>
      <c r="L43" s="125"/>
      <c r="M43" s="125"/>
      <c r="N43" s="125"/>
      <c r="O43" s="125"/>
      <c r="P43" s="125"/>
      <c r="Q43" s="125"/>
      <c r="R43" s="125"/>
      <c r="S43" s="125"/>
      <c r="T43" s="125"/>
      <c r="U43" s="125"/>
      <c r="V43" s="125"/>
      <c r="W43" s="125"/>
      <c r="X43" s="125"/>
      <c r="Y43" s="125"/>
    </row>
    <row r="44" spans="2:25" ht="19.899999999999999" customHeight="1" x14ac:dyDescent="0.2">
      <c r="J44" s="125"/>
      <c r="K44" s="125"/>
      <c r="L44" s="125"/>
      <c r="M44" s="125"/>
      <c r="N44" s="125"/>
      <c r="O44" s="125"/>
      <c r="P44" s="125"/>
      <c r="Q44" s="125"/>
      <c r="R44" s="125"/>
      <c r="S44" s="125"/>
      <c r="T44" s="125"/>
      <c r="U44" s="125"/>
      <c r="V44" s="125"/>
      <c r="W44" s="125"/>
      <c r="X44" s="125"/>
      <c r="Y44" s="125"/>
    </row>
    <row r="45" spans="2:25" ht="19.899999999999999" customHeight="1" x14ac:dyDescent="0.2">
      <c r="E45" s="212"/>
      <c r="F45" s="212"/>
      <c r="G45" s="212"/>
      <c r="H45" s="212"/>
      <c r="I45" s="212"/>
      <c r="J45" s="125"/>
      <c r="K45" s="125"/>
      <c r="L45" s="125"/>
      <c r="M45" s="125"/>
      <c r="N45" s="125"/>
      <c r="O45" s="125"/>
      <c r="P45" s="125"/>
      <c r="Q45" s="125"/>
      <c r="R45" s="125"/>
      <c r="S45" s="125"/>
      <c r="T45" s="125"/>
      <c r="U45" s="125"/>
      <c r="V45" s="125"/>
      <c r="W45" s="125"/>
      <c r="X45" s="125"/>
      <c r="Y45" s="125"/>
    </row>
    <row r="46" spans="2:25" ht="19.899999999999999" customHeight="1" x14ac:dyDescent="0.2">
      <c r="J46" s="125"/>
      <c r="K46" s="125"/>
      <c r="L46" s="125"/>
      <c r="M46" s="125"/>
      <c r="N46" s="125"/>
      <c r="O46" s="125"/>
      <c r="P46" s="125"/>
      <c r="Q46" s="125"/>
      <c r="R46" s="125"/>
      <c r="S46" s="125"/>
      <c r="T46" s="125"/>
      <c r="U46" s="125"/>
      <c r="V46" s="125"/>
      <c r="W46" s="125"/>
      <c r="X46" s="125"/>
      <c r="Y46" s="125"/>
    </row>
    <row r="47" spans="2:25" ht="19.899999999999999" customHeight="1" x14ac:dyDescent="0.2">
      <c r="I47" s="207"/>
      <c r="J47" s="125"/>
      <c r="K47" s="125"/>
      <c r="L47" s="125"/>
      <c r="M47" s="125"/>
      <c r="N47" s="125"/>
      <c r="O47" s="125"/>
      <c r="P47" s="125"/>
      <c r="Q47" s="125"/>
      <c r="R47" s="125"/>
      <c r="S47" s="125"/>
      <c r="T47" s="125"/>
      <c r="U47" s="125"/>
      <c r="V47" s="125"/>
      <c r="W47" s="125"/>
      <c r="X47" s="125"/>
      <c r="Y47" s="125"/>
    </row>
    <row r="48" spans="2:25" ht="19.899999999999999" customHeight="1" x14ac:dyDescent="0.2">
      <c r="I48" s="207"/>
      <c r="J48" s="125"/>
      <c r="K48" s="125"/>
      <c r="L48" s="125"/>
      <c r="M48" s="125"/>
      <c r="N48" s="125"/>
      <c r="O48" s="125"/>
      <c r="P48" s="125"/>
      <c r="Q48" s="125"/>
      <c r="R48" s="125"/>
      <c r="S48" s="125"/>
      <c r="T48" s="125"/>
      <c r="U48" s="125"/>
      <c r="V48" s="125"/>
      <c r="W48" s="125"/>
      <c r="X48" s="125"/>
      <c r="Y48" s="125"/>
    </row>
    <row r="49" spans="2:25" ht="19.899999999999999" customHeight="1" x14ac:dyDescent="0.2">
      <c r="I49" s="207"/>
      <c r="J49" s="125"/>
      <c r="K49" s="125"/>
      <c r="L49" s="125"/>
      <c r="M49" s="125"/>
      <c r="N49" s="125"/>
      <c r="O49" s="125"/>
      <c r="P49" s="125"/>
      <c r="Q49" s="125"/>
      <c r="R49" s="125"/>
      <c r="S49" s="125"/>
      <c r="T49" s="125"/>
      <c r="U49" s="125"/>
      <c r="V49" s="125"/>
      <c r="W49" s="125"/>
      <c r="X49" s="125"/>
      <c r="Y49" s="125"/>
    </row>
    <row r="50" spans="2:25" ht="19.899999999999999" customHeight="1" x14ac:dyDescent="0.2">
      <c r="I50" s="209"/>
      <c r="J50" s="125"/>
      <c r="K50" s="125"/>
      <c r="L50" s="125"/>
      <c r="M50" s="125"/>
      <c r="N50" s="125"/>
      <c r="O50" s="125"/>
      <c r="P50" s="125"/>
      <c r="Q50" s="125"/>
      <c r="R50" s="125"/>
      <c r="S50" s="125"/>
      <c r="T50" s="125"/>
      <c r="U50" s="125"/>
      <c r="V50" s="125"/>
      <c r="W50" s="125"/>
      <c r="X50" s="125"/>
      <c r="Y50" s="125"/>
    </row>
    <row r="51" spans="2:25" ht="19.899999999999999" customHeight="1" x14ac:dyDescent="0.2">
      <c r="J51" s="125"/>
      <c r="K51" s="125"/>
      <c r="L51" s="125"/>
      <c r="M51" s="125"/>
      <c r="N51" s="125"/>
      <c r="O51" s="125"/>
      <c r="P51" s="125"/>
      <c r="Q51" s="125"/>
      <c r="R51" s="125"/>
      <c r="S51" s="125"/>
      <c r="T51" s="125"/>
      <c r="U51" s="125"/>
      <c r="V51" s="125"/>
      <c r="W51" s="125"/>
      <c r="X51" s="125"/>
      <c r="Y51" s="125"/>
    </row>
    <row r="52" spans="2:25" ht="19.899999999999999" customHeight="1" x14ac:dyDescent="0.2">
      <c r="J52" s="125"/>
      <c r="K52" s="125"/>
      <c r="L52" s="125"/>
      <c r="M52" s="125"/>
      <c r="N52" s="125"/>
      <c r="O52" s="125"/>
      <c r="P52" s="125"/>
      <c r="Q52" s="125"/>
      <c r="R52" s="125"/>
      <c r="S52" s="125"/>
      <c r="T52" s="125"/>
      <c r="U52" s="125"/>
      <c r="V52" s="125"/>
      <c r="W52" s="125"/>
      <c r="X52" s="125"/>
      <c r="Y52" s="125"/>
    </row>
    <row r="53" spans="2:25" ht="19.899999999999999" customHeight="1" x14ac:dyDescent="0.2">
      <c r="J53" s="125"/>
      <c r="K53" s="125"/>
      <c r="L53" s="125"/>
      <c r="M53" s="125"/>
      <c r="N53" s="125"/>
      <c r="O53" s="125"/>
      <c r="P53" s="125"/>
      <c r="Q53" s="125"/>
      <c r="R53" s="125"/>
      <c r="S53" s="125"/>
      <c r="T53" s="125"/>
      <c r="U53" s="125"/>
      <c r="V53" s="125"/>
      <c r="W53" s="125"/>
      <c r="X53" s="125"/>
      <c r="Y53" s="125"/>
    </row>
    <row r="54" spans="2:25" ht="19.899999999999999" customHeight="1" x14ac:dyDescent="0.2">
      <c r="E54" s="207"/>
      <c r="F54" s="207"/>
      <c r="G54" s="207"/>
      <c r="H54" s="207"/>
      <c r="I54" s="207"/>
      <c r="J54" s="125"/>
      <c r="K54" s="125"/>
      <c r="L54" s="125"/>
      <c r="M54" s="125"/>
      <c r="N54" s="125"/>
      <c r="O54" s="125"/>
      <c r="P54" s="125"/>
      <c r="Q54" s="125"/>
      <c r="R54" s="125"/>
      <c r="S54" s="125"/>
      <c r="T54" s="125"/>
      <c r="U54" s="125"/>
      <c r="V54" s="125"/>
      <c r="W54" s="125"/>
      <c r="X54" s="125"/>
      <c r="Y54" s="125"/>
    </row>
    <row r="55" spans="2:25" ht="19.899999999999999" customHeight="1" x14ac:dyDescent="0.2">
      <c r="E55" s="207"/>
      <c r="F55" s="207"/>
      <c r="G55" s="207"/>
      <c r="H55" s="207"/>
      <c r="I55" s="207"/>
      <c r="J55" s="125"/>
      <c r="K55" s="125"/>
      <c r="L55" s="125"/>
      <c r="M55" s="125"/>
      <c r="N55" s="125"/>
      <c r="O55" s="125"/>
      <c r="P55" s="125"/>
      <c r="Q55" s="125"/>
      <c r="R55" s="125"/>
      <c r="S55" s="125"/>
      <c r="T55" s="125"/>
      <c r="U55" s="125"/>
      <c r="V55" s="125"/>
      <c r="W55" s="125"/>
      <c r="X55" s="125"/>
      <c r="Y55" s="125"/>
    </row>
    <row r="56" spans="2:25" ht="19.899999999999999" customHeight="1" x14ac:dyDescent="0.2">
      <c r="J56" s="125"/>
      <c r="K56" s="125"/>
      <c r="L56" s="125"/>
      <c r="M56" s="125"/>
      <c r="N56" s="125"/>
      <c r="O56" s="125"/>
      <c r="P56" s="125"/>
      <c r="Q56" s="125"/>
      <c r="R56" s="125"/>
      <c r="S56" s="125"/>
      <c r="T56" s="125"/>
      <c r="U56" s="125"/>
      <c r="V56" s="125"/>
      <c r="W56" s="125"/>
      <c r="X56" s="125"/>
      <c r="Y56" s="125"/>
    </row>
    <row r="57" spans="2:25" ht="19.899999999999999" customHeight="1" x14ac:dyDescent="0.2">
      <c r="J57" s="125"/>
      <c r="K57" s="125"/>
      <c r="L57" s="125"/>
      <c r="M57" s="125"/>
      <c r="N57" s="125"/>
      <c r="O57" s="125"/>
      <c r="P57" s="125"/>
      <c r="Q57" s="125"/>
      <c r="R57" s="125"/>
      <c r="S57" s="125"/>
      <c r="T57" s="125"/>
      <c r="U57" s="125"/>
      <c r="V57" s="125"/>
      <c r="W57" s="125"/>
      <c r="X57" s="125"/>
      <c r="Y57" s="125"/>
    </row>
    <row r="58" spans="2:25" ht="19.899999999999999" customHeight="1" x14ac:dyDescent="0.2">
      <c r="B58" s="197"/>
      <c r="C58" s="197"/>
      <c r="D58" s="197"/>
      <c r="E58" s="199"/>
      <c r="F58" s="199"/>
      <c r="G58" s="199"/>
      <c r="H58" s="199"/>
      <c r="I58" s="199"/>
      <c r="J58" s="125"/>
      <c r="K58" s="209"/>
      <c r="L58" s="209"/>
      <c r="M58" s="209"/>
      <c r="N58" s="209"/>
    </row>
    <row r="59" spans="2:25" s="194" customFormat="1" ht="19.899999999999999" customHeight="1" x14ac:dyDescent="0.2">
      <c r="B59" s="197"/>
      <c r="C59" s="197"/>
      <c r="D59" s="197"/>
      <c r="E59" s="213"/>
      <c r="F59" s="213"/>
      <c r="G59" s="213"/>
      <c r="H59" s="213"/>
      <c r="I59" s="213"/>
      <c r="J59" s="213"/>
      <c r="K59" s="209"/>
      <c r="L59" s="209"/>
      <c r="M59" s="209"/>
      <c r="N59" s="209"/>
    </row>
    <row r="60" spans="2:25" ht="19.899999999999999" customHeight="1" x14ac:dyDescent="0.2">
      <c r="B60" s="201"/>
      <c r="C60" s="201"/>
      <c r="D60" s="201"/>
      <c r="E60" s="125"/>
      <c r="F60" s="125"/>
      <c r="G60" s="125"/>
      <c r="H60" s="125"/>
      <c r="I60" s="125"/>
      <c r="J60" s="125"/>
      <c r="K60" s="125"/>
    </row>
    <row r="61" spans="2:25" ht="19.899999999999999" customHeight="1" x14ac:dyDescent="0.2">
      <c r="B61" s="201"/>
      <c r="C61" s="201"/>
      <c r="D61" s="201"/>
      <c r="E61" s="125"/>
      <c r="F61" s="125"/>
      <c r="G61" s="125"/>
      <c r="H61" s="125"/>
      <c r="I61" s="125"/>
      <c r="J61" s="125"/>
      <c r="K61" s="125"/>
    </row>
    <row r="62" spans="2:25" ht="19.899999999999999" customHeight="1" x14ac:dyDescent="0.2">
      <c r="B62" s="201"/>
      <c r="C62" s="201"/>
      <c r="D62" s="201"/>
      <c r="E62" s="125"/>
      <c r="F62" s="125"/>
      <c r="G62" s="125"/>
      <c r="H62" s="125"/>
      <c r="I62" s="125"/>
      <c r="J62" s="125"/>
      <c r="K62" s="125"/>
    </row>
    <row r="63" spans="2:25" ht="19.899999999999999" customHeight="1" x14ac:dyDescent="0.2">
      <c r="B63" s="197"/>
      <c r="C63" s="201"/>
      <c r="D63" s="197"/>
      <c r="E63" s="125"/>
      <c r="F63" s="125"/>
      <c r="G63" s="125"/>
      <c r="H63" s="125"/>
      <c r="I63" s="125"/>
      <c r="J63" s="125"/>
      <c r="K63" s="125"/>
    </row>
    <row r="64" spans="2:25" s="194" customFormat="1" ht="19.899999999999999" customHeight="1" x14ac:dyDescent="0.2">
      <c r="B64" s="197"/>
      <c r="C64" s="197"/>
      <c r="D64" s="197"/>
      <c r="E64" s="214"/>
      <c r="F64" s="214"/>
      <c r="G64" s="214"/>
      <c r="H64" s="214"/>
      <c r="I64" s="214"/>
      <c r="J64" s="214"/>
      <c r="K64" s="214"/>
    </row>
    <row r="65" spans="2:11" ht="19.899999999999999" customHeight="1" x14ac:dyDescent="0.2">
      <c r="B65" s="197"/>
      <c r="C65" s="201"/>
      <c r="D65" s="201"/>
      <c r="E65" s="125"/>
      <c r="F65" s="125"/>
      <c r="G65" s="125"/>
      <c r="H65" s="125"/>
      <c r="I65" s="125"/>
      <c r="J65" s="125"/>
      <c r="K65" s="125"/>
    </row>
    <row r="66" spans="2:11" ht="19.899999999999999" customHeight="1" x14ac:dyDescent="0.2">
      <c r="B66" s="197"/>
      <c r="C66" s="201"/>
      <c r="D66" s="201"/>
      <c r="E66" s="125"/>
      <c r="F66" s="125"/>
      <c r="G66" s="125"/>
      <c r="H66" s="125"/>
      <c r="I66" s="125"/>
      <c r="J66" s="125"/>
      <c r="K66" s="125"/>
    </row>
    <row r="67" spans="2:11" ht="19.899999999999999" customHeight="1" x14ac:dyDescent="0.2"/>
    <row r="68" spans="2:11" ht="19.899999999999999" customHeight="1" x14ac:dyDescent="0.2">
      <c r="K68" s="207"/>
    </row>
    <row r="69" spans="2:11" ht="19.899999999999999" customHeight="1" x14ac:dyDescent="0.2"/>
    <row r="70" spans="2:11" ht="19.899999999999999" customHeight="1" x14ac:dyDescent="0.2"/>
    <row r="71" spans="2:11" ht="19.899999999999999" customHeight="1" x14ac:dyDescent="0.2"/>
    <row r="72" spans="2:11" ht="19.899999999999999" customHeight="1" x14ac:dyDescent="0.2"/>
    <row r="73" spans="2:11" ht="19.899999999999999" customHeight="1" x14ac:dyDescent="0.2"/>
    <row r="74" spans="2:11" ht="19.899999999999999" customHeight="1" x14ac:dyDescent="0.2"/>
    <row r="75" spans="2:11" ht="19.899999999999999" customHeight="1" x14ac:dyDescent="0.2"/>
    <row r="76" spans="2:11" ht="19.899999999999999" customHeight="1" x14ac:dyDescent="0.2"/>
    <row r="77" spans="2:11" ht="19.899999999999999" customHeight="1" x14ac:dyDescent="0.2"/>
    <row r="78" spans="2:11" ht="19.899999999999999" customHeight="1" x14ac:dyDescent="0.2"/>
    <row r="79" spans="2:11" ht="19.899999999999999" customHeight="1" x14ac:dyDescent="0.2"/>
    <row r="80" spans="2:11"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mergeCells count="4">
    <mergeCell ref="B3:L3"/>
    <mergeCell ref="M3:N3"/>
    <mergeCell ref="B4:H4"/>
    <mergeCell ref="D33:O33"/>
  </mergeCells>
  <printOptions verticalCentered="1"/>
  <pageMargins left="0.25" right="0.25" top="0" bottom="0" header="0" footer="0"/>
  <pageSetup paperSize="120" scale="6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V174"/>
  <sheetViews>
    <sheetView zoomScale="80" zoomScaleNormal="80" zoomScaleSheetLayoutView="75" workbookViewId="0">
      <selection sqref="A1:A1048576"/>
    </sheetView>
  </sheetViews>
  <sheetFormatPr baseColWidth="10" defaultRowHeight="15" x14ac:dyDescent="0.2"/>
  <cols>
    <col min="1" max="1" width="3.7109375" style="115" customWidth="1"/>
    <col min="2" max="2" width="3.140625" style="42" customWidth="1"/>
    <col min="3" max="3" width="18.42578125" style="44" customWidth="1"/>
    <col min="4" max="4" width="88.42578125" style="44" customWidth="1"/>
    <col min="5" max="10" width="16.7109375" style="44" customWidth="1"/>
    <col min="11" max="29" width="16.7109375" style="115" customWidth="1"/>
    <col min="30" max="30" width="17.85546875" style="115" customWidth="1"/>
    <col min="31" max="32" width="16" style="115" bestFit="1" customWidth="1"/>
    <col min="33" max="35" width="17.85546875" style="115" bestFit="1" customWidth="1"/>
    <col min="36" max="16384" width="11.42578125" style="115"/>
  </cols>
  <sheetData>
    <row r="1" spans="1:48" ht="18" customHeight="1" x14ac:dyDescent="0.2">
      <c r="K1" s="149"/>
      <c r="L1" s="215"/>
      <c r="M1" s="215"/>
      <c r="N1" s="215"/>
      <c r="O1" s="116"/>
      <c r="P1" s="216"/>
      <c r="Q1" s="216"/>
      <c r="R1" s="154"/>
      <c r="S1" s="216"/>
      <c r="T1" s="216"/>
    </row>
    <row r="2" spans="1:48" ht="18" customHeight="1" x14ac:dyDescent="0.2">
      <c r="B2" s="133" t="s">
        <v>570</v>
      </c>
      <c r="C2" s="41"/>
      <c r="D2" s="41"/>
      <c r="E2" s="41"/>
      <c r="F2" s="41"/>
      <c r="G2" s="41"/>
      <c r="H2" s="41"/>
      <c r="I2" s="41"/>
      <c r="J2" s="41"/>
      <c r="K2" s="116"/>
      <c r="L2" s="116"/>
      <c r="M2" s="116"/>
      <c r="N2" s="116"/>
      <c r="O2" s="116"/>
      <c r="P2" s="116"/>
      <c r="Q2" s="116"/>
      <c r="R2" s="116"/>
      <c r="S2" s="116"/>
      <c r="T2" s="116"/>
    </row>
    <row r="3" spans="1:48" ht="18" customHeight="1" x14ac:dyDescent="0.2">
      <c r="A3" s="133"/>
      <c r="B3" s="45" t="s">
        <v>84</v>
      </c>
      <c r="C3" s="46"/>
      <c r="D3" s="46"/>
      <c r="E3" s="46"/>
      <c r="F3" s="46"/>
      <c r="G3" s="46"/>
      <c r="H3" s="46"/>
      <c r="I3" s="46"/>
      <c r="J3" s="46"/>
    </row>
    <row r="4" spans="1:48" ht="18" customHeight="1" x14ac:dyDescent="0.2">
      <c r="A4" s="133"/>
      <c r="B4" s="47" t="s">
        <v>709</v>
      </c>
      <c r="C4" s="48"/>
      <c r="D4" s="48"/>
      <c r="E4" s="48"/>
      <c r="F4" s="48"/>
      <c r="G4" s="48"/>
      <c r="H4" s="48"/>
      <c r="I4" s="48"/>
      <c r="J4" s="48"/>
      <c r="K4" s="155"/>
    </row>
    <row r="5" spans="1:48" ht="18" customHeight="1" thickBot="1" x14ac:dyDescent="0.25">
      <c r="U5" s="44"/>
    </row>
    <row r="6" spans="1:48" ht="30" customHeight="1" thickBot="1" x14ac:dyDescent="0.25">
      <c r="B6" s="109" t="s">
        <v>213</v>
      </c>
      <c r="C6" s="169"/>
      <c r="D6" s="169"/>
      <c r="E6" s="394">
        <v>1994</v>
      </c>
      <c r="F6" s="394">
        <v>1995</v>
      </c>
      <c r="G6" s="394">
        <v>1996</v>
      </c>
      <c r="H6" s="394">
        <v>1997</v>
      </c>
      <c r="I6" s="394">
        <v>1998</v>
      </c>
      <c r="J6" s="394">
        <v>1999</v>
      </c>
      <c r="K6" s="394">
        <v>2000</v>
      </c>
      <c r="L6" s="394">
        <v>2001</v>
      </c>
      <c r="M6" s="394">
        <v>2002</v>
      </c>
      <c r="N6" s="394">
        <v>2003</v>
      </c>
      <c r="O6" s="394">
        <v>2004</v>
      </c>
      <c r="P6" s="394">
        <v>2005</v>
      </c>
      <c r="Q6" s="394">
        <v>2006</v>
      </c>
      <c r="R6" s="394">
        <v>2007</v>
      </c>
      <c r="S6" s="395">
        <v>2008</v>
      </c>
      <c r="T6" s="395">
        <v>2009</v>
      </c>
      <c r="U6" s="395">
        <v>2010</v>
      </c>
      <c r="V6" s="395">
        <v>2011</v>
      </c>
      <c r="W6" s="395">
        <v>2012</v>
      </c>
      <c r="X6" s="395">
        <v>2013</v>
      </c>
      <c r="Y6" s="395">
        <v>2014</v>
      </c>
      <c r="Z6" s="395">
        <v>2015</v>
      </c>
      <c r="AA6" s="395">
        <v>2016</v>
      </c>
      <c r="AB6" s="395">
        <v>2017</v>
      </c>
      <c r="AC6" s="395" t="s">
        <v>716</v>
      </c>
      <c r="AD6" s="395" t="s">
        <v>747</v>
      </c>
      <c r="AE6" s="395" t="s">
        <v>775</v>
      </c>
    </row>
    <row r="7" spans="1:48" ht="19.899999999999999" customHeight="1" x14ac:dyDescent="0.2">
      <c r="A7" s="123"/>
      <c r="B7" s="73"/>
      <c r="C7" s="59"/>
      <c r="D7" s="59"/>
      <c r="E7" s="59"/>
      <c r="F7" s="59"/>
      <c r="G7" s="59"/>
      <c r="H7" s="59"/>
      <c r="I7" s="59"/>
      <c r="J7" s="59"/>
    </row>
    <row r="8" spans="1:48" s="118" customFormat="1" ht="19.899999999999999" customHeight="1" x14ac:dyDescent="0.2">
      <c r="A8" s="65"/>
      <c r="B8" s="389" t="s">
        <v>386</v>
      </c>
      <c r="C8" s="96"/>
      <c r="D8" s="96"/>
      <c r="E8" s="66">
        <v>9824.8795003388714</v>
      </c>
      <c r="F8" s="66">
        <v>10246.020456719856</v>
      </c>
      <c r="G8" s="66">
        <v>10714.84128693972</v>
      </c>
      <c r="H8" s="66">
        <v>11241.452642584863</v>
      </c>
      <c r="I8" s="66">
        <v>11920.064275677454</v>
      </c>
      <c r="J8" s="66">
        <v>12778.560391946814</v>
      </c>
      <c r="K8" s="66">
        <v>13118.440062910136</v>
      </c>
      <c r="L8" s="66">
        <v>13589.763772189042</v>
      </c>
      <c r="M8" s="66">
        <v>13940.400192960991</v>
      </c>
      <c r="N8" s="66">
        <v>14493.755906909022</v>
      </c>
      <c r="O8" s="66">
        <v>15135.360156587973</v>
      </c>
      <c r="P8" s="66">
        <v>15707.194407515499</v>
      </c>
      <c r="Q8" s="380">
        <v>65660.432298910295</v>
      </c>
      <c r="R8" s="380">
        <v>68569.93814828436</v>
      </c>
      <c r="S8" s="380">
        <v>73047.280308299538</v>
      </c>
      <c r="T8" s="380">
        <v>71862.343318435393</v>
      </c>
      <c r="U8" s="380">
        <v>75463.467381557188</v>
      </c>
      <c r="V8" s="380">
        <v>78434.988000788042</v>
      </c>
      <c r="W8" s="380">
        <v>82979.596206454327</v>
      </c>
      <c r="X8" s="380">
        <v>87622.980103950293</v>
      </c>
      <c r="Y8" s="380">
        <v>92430.057987695021</v>
      </c>
      <c r="Z8" s="380">
        <v>96952.26366844881</v>
      </c>
      <c r="AA8" s="380">
        <v>101910.63038574606</v>
      </c>
      <c r="AB8" s="380">
        <v>106274.99255623299</v>
      </c>
      <c r="AC8" s="380">
        <v>101736.58655914833</v>
      </c>
      <c r="AD8" s="380">
        <v>96928.691577994075</v>
      </c>
      <c r="AE8" s="380">
        <v>96928.691577994075</v>
      </c>
      <c r="AF8" s="563"/>
      <c r="AG8" s="563"/>
      <c r="AH8" s="563"/>
      <c r="AI8" s="563"/>
      <c r="AJ8" s="563"/>
      <c r="AK8" s="563"/>
      <c r="AL8" s="563"/>
      <c r="AM8" s="563"/>
      <c r="AN8" s="563"/>
      <c r="AO8" s="563"/>
      <c r="AP8" s="563"/>
      <c r="AQ8" s="563"/>
      <c r="AR8" s="563"/>
      <c r="AS8" s="563"/>
      <c r="AT8" s="563"/>
      <c r="AU8" s="563"/>
      <c r="AV8" s="563"/>
    </row>
    <row r="9" spans="1:48" ht="19.899999999999999" customHeight="1" x14ac:dyDescent="0.2">
      <c r="A9" s="59"/>
      <c r="B9" s="73"/>
      <c r="C9" s="73"/>
      <c r="D9" s="73"/>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563"/>
      <c r="AG9" s="563"/>
      <c r="AH9" s="563"/>
      <c r="AI9" s="563"/>
      <c r="AJ9" s="563"/>
      <c r="AK9" s="563"/>
      <c r="AL9" s="563"/>
      <c r="AM9" s="563"/>
      <c r="AN9" s="563"/>
      <c r="AO9" s="563"/>
      <c r="AP9" s="563"/>
      <c r="AQ9" s="563"/>
      <c r="AR9" s="563"/>
      <c r="AS9" s="563"/>
      <c r="AT9" s="563"/>
      <c r="AU9" s="563"/>
      <c r="AV9" s="563"/>
    </row>
    <row r="10" spans="1:48" s="118" customFormat="1" ht="19.899999999999999" customHeight="1" x14ac:dyDescent="0.2">
      <c r="A10" s="65"/>
      <c r="B10" s="389" t="s">
        <v>387</v>
      </c>
      <c r="C10" s="96"/>
      <c r="D10" s="96"/>
      <c r="E10" s="66">
        <v>8096.2586211218204</v>
      </c>
      <c r="F10" s="66">
        <v>8476.4660845789349</v>
      </c>
      <c r="G10" s="66">
        <v>9004.2591946024131</v>
      </c>
      <c r="H10" s="66">
        <v>9559.5244054568429</v>
      </c>
      <c r="I10" s="66">
        <v>10190.782474836495</v>
      </c>
      <c r="J10" s="66">
        <v>10925.770276043168</v>
      </c>
      <c r="K10" s="66">
        <v>11331.951301216741</v>
      </c>
      <c r="L10" s="66">
        <v>11779.068724623694</v>
      </c>
      <c r="M10" s="66">
        <v>12133.745473272655</v>
      </c>
      <c r="N10" s="66">
        <v>12659.781078776792</v>
      </c>
      <c r="O10" s="66">
        <v>13304.898648383964</v>
      </c>
      <c r="P10" s="66">
        <v>13789.48347487486</v>
      </c>
      <c r="Q10" s="66"/>
      <c r="R10" s="66"/>
      <c r="S10" s="66"/>
      <c r="T10" s="66"/>
      <c r="U10" s="66"/>
      <c r="V10" s="66"/>
      <c r="W10" s="66"/>
      <c r="X10" s="66"/>
      <c r="Y10" s="66"/>
      <c r="Z10" s="66"/>
      <c r="AA10" s="66"/>
      <c r="AB10" s="66"/>
      <c r="AC10" s="66"/>
      <c r="AD10" s="66"/>
      <c r="AE10" s="66"/>
      <c r="AF10" s="563"/>
      <c r="AG10" s="563"/>
      <c r="AH10" s="563"/>
      <c r="AI10" s="563"/>
      <c r="AJ10" s="563"/>
      <c r="AK10" s="563"/>
      <c r="AL10" s="563"/>
      <c r="AM10" s="563"/>
      <c r="AN10" s="563"/>
      <c r="AO10" s="563"/>
      <c r="AP10" s="563"/>
      <c r="AQ10" s="563"/>
      <c r="AR10" s="563"/>
      <c r="AS10" s="563"/>
      <c r="AT10" s="563"/>
      <c r="AU10" s="563"/>
      <c r="AV10" s="563"/>
    </row>
    <row r="11" spans="1:48" ht="19.899999999999999" customHeight="1" x14ac:dyDescent="0.2">
      <c r="A11" s="59"/>
      <c r="B11" s="73"/>
      <c r="C11" s="73" t="s">
        <v>388</v>
      </c>
      <c r="D11" s="73"/>
      <c r="E11" s="68">
        <v>301.73360503466529</v>
      </c>
      <c r="F11" s="68">
        <v>311.27054639937791</v>
      </c>
      <c r="G11" s="68">
        <v>330.50669399671779</v>
      </c>
      <c r="H11" s="68">
        <v>345.29272870174464</v>
      </c>
      <c r="I11" s="68">
        <v>389.28298413474079</v>
      </c>
      <c r="J11" s="68">
        <v>397.30167840027497</v>
      </c>
      <c r="K11" s="68">
        <v>439.61205385953934</v>
      </c>
      <c r="L11" s="68">
        <v>481.30204864116166</v>
      </c>
      <c r="M11" s="68">
        <v>496.93598961635223</v>
      </c>
      <c r="N11" s="68">
        <v>524.55366830849607</v>
      </c>
      <c r="O11" s="68">
        <v>545.66184898961399</v>
      </c>
      <c r="P11" s="68">
        <v>567.74831847617008</v>
      </c>
      <c r="Q11" s="381">
        <v>1223.2166584673491</v>
      </c>
      <c r="R11" s="381">
        <v>1183.4107760841143</v>
      </c>
      <c r="S11" s="381">
        <v>1662.1114480613155</v>
      </c>
      <c r="T11" s="381">
        <v>1699.0685491217778</v>
      </c>
      <c r="U11" s="381">
        <v>1765.8991758532595</v>
      </c>
      <c r="V11" s="381">
        <v>1715.6805139004935</v>
      </c>
      <c r="W11" s="381">
        <v>2076.1197693947101</v>
      </c>
      <c r="X11" s="381">
        <v>2566.7340963742763</v>
      </c>
      <c r="Y11" s="381">
        <v>2890.2537241800055</v>
      </c>
      <c r="Z11" s="381">
        <v>2943.857629894525</v>
      </c>
      <c r="AA11" s="381">
        <v>2971.6646193990564</v>
      </c>
      <c r="AB11" s="381">
        <v>2838.585776178199</v>
      </c>
      <c r="AC11" s="381">
        <v>2933.8078050730337</v>
      </c>
      <c r="AD11" s="381">
        <v>2889.0448595651583</v>
      </c>
      <c r="AE11" s="381">
        <v>2393.9073347103467</v>
      </c>
      <c r="AF11" s="563"/>
      <c r="AG11" s="563"/>
      <c r="AH11" s="563"/>
      <c r="AI11" s="563"/>
      <c r="AJ11" s="563"/>
      <c r="AK11" s="563"/>
      <c r="AL11" s="563"/>
      <c r="AM11" s="563"/>
      <c r="AN11" s="563"/>
      <c r="AO11" s="563"/>
      <c r="AP11" s="563"/>
      <c r="AQ11" s="563"/>
      <c r="AR11" s="563"/>
      <c r="AS11" s="563"/>
      <c r="AT11" s="563"/>
      <c r="AU11" s="563"/>
      <c r="AV11" s="563"/>
    </row>
    <row r="12" spans="1:48" ht="19.899999999999999" customHeight="1" x14ac:dyDescent="0.2">
      <c r="A12" s="59"/>
      <c r="B12" s="73"/>
      <c r="C12" s="73" t="s">
        <v>389</v>
      </c>
      <c r="D12" s="73"/>
      <c r="E12" s="68">
        <v>115.43318056323868</v>
      </c>
      <c r="F12" s="68">
        <v>114.01169150324678</v>
      </c>
      <c r="G12" s="68">
        <v>111.08059261427549</v>
      </c>
      <c r="H12" s="68">
        <v>117.77522668305053</v>
      </c>
      <c r="I12" s="68">
        <v>124.73590286953907</v>
      </c>
      <c r="J12" s="68">
        <v>116.9511038987099</v>
      </c>
      <c r="K12" s="68">
        <v>120.61610576117675</v>
      </c>
      <c r="L12" s="68">
        <v>125.38655050272317</v>
      </c>
      <c r="M12" s="68">
        <v>118.19979889448095</v>
      </c>
      <c r="N12" s="68">
        <v>121.65659725016889</v>
      </c>
      <c r="O12" s="68">
        <v>128.77307313684867</v>
      </c>
      <c r="P12" s="68">
        <v>130.84258357868407</v>
      </c>
      <c r="Q12" s="381">
        <v>550.94430561106731</v>
      </c>
      <c r="R12" s="381">
        <v>542.43072435763258</v>
      </c>
      <c r="S12" s="381">
        <v>587.46961220590561</v>
      </c>
      <c r="T12" s="381">
        <v>667.89103957604277</v>
      </c>
      <c r="U12" s="381">
        <v>682.96649744731337</v>
      </c>
      <c r="V12" s="381">
        <v>936.60876241700498</v>
      </c>
      <c r="W12" s="381">
        <v>984.52826688229231</v>
      </c>
      <c r="X12" s="381">
        <v>973.55077287524682</v>
      </c>
      <c r="Y12" s="381">
        <v>983.64969212243921</v>
      </c>
      <c r="Z12" s="381">
        <v>1011.0974752064436</v>
      </c>
      <c r="AA12" s="381">
        <v>1067.1754242531122</v>
      </c>
      <c r="AB12" s="381">
        <v>1095.7411953918115</v>
      </c>
      <c r="AC12" s="381">
        <v>1147.8144563400836</v>
      </c>
      <c r="AD12" s="381">
        <v>1165.5494452194794</v>
      </c>
      <c r="AE12" s="381">
        <v>1180.0873187960474</v>
      </c>
      <c r="AF12" s="563"/>
      <c r="AG12" s="563"/>
      <c r="AH12" s="563"/>
      <c r="AI12" s="563"/>
      <c r="AJ12" s="563"/>
      <c r="AK12" s="563"/>
      <c r="AL12" s="563"/>
      <c r="AM12" s="563"/>
      <c r="AN12" s="563"/>
      <c r="AO12" s="563"/>
      <c r="AP12" s="563"/>
      <c r="AQ12" s="563"/>
      <c r="AR12" s="563"/>
      <c r="AS12" s="563"/>
      <c r="AT12" s="563"/>
      <c r="AU12" s="563"/>
      <c r="AV12" s="563"/>
    </row>
    <row r="13" spans="1:48" ht="19.899999999999999" customHeight="1" x14ac:dyDescent="0.2">
      <c r="A13" s="59"/>
      <c r="B13" s="73"/>
      <c r="C13" s="73" t="s">
        <v>390</v>
      </c>
      <c r="D13" s="73"/>
      <c r="E13" s="68">
        <v>2672.4225822052795</v>
      </c>
      <c r="F13" s="68">
        <v>2815.8405146868581</v>
      </c>
      <c r="G13" s="68">
        <v>3045.1952810028261</v>
      </c>
      <c r="H13" s="68">
        <v>3239.4404637056277</v>
      </c>
      <c r="I13" s="68">
        <v>3469.1561359285574</v>
      </c>
      <c r="J13" s="68">
        <v>3814.4879115930171</v>
      </c>
      <c r="K13" s="68">
        <v>3853.338408740417</v>
      </c>
      <c r="L13" s="68">
        <v>3862.9531692482792</v>
      </c>
      <c r="M13" s="68">
        <v>3958.2407341676285</v>
      </c>
      <c r="N13" s="68">
        <v>4016.9579747754487</v>
      </c>
      <c r="O13" s="68">
        <v>4181.4747004452402</v>
      </c>
      <c r="P13" s="68">
        <v>4263.5079597612066</v>
      </c>
      <c r="Q13" s="381">
        <v>12803.190037469212</v>
      </c>
      <c r="R13" s="381">
        <v>13314.487567105247</v>
      </c>
      <c r="S13" s="381">
        <v>14137.433171253655</v>
      </c>
      <c r="T13" s="381">
        <v>13545.909590583162</v>
      </c>
      <c r="U13" s="381">
        <v>14597.807164343763</v>
      </c>
      <c r="V13" s="381">
        <v>16073.55609546195</v>
      </c>
      <c r="W13" s="381">
        <v>17217.978308205616</v>
      </c>
      <c r="X13" s="381">
        <v>17723.987974370244</v>
      </c>
      <c r="Y13" s="381">
        <v>18402.758584268726</v>
      </c>
      <c r="Z13" s="381">
        <v>19548.415723352042</v>
      </c>
      <c r="AA13" s="381">
        <v>20485.868297145076</v>
      </c>
      <c r="AB13" s="381">
        <v>21438.652788598374</v>
      </c>
      <c r="AC13" s="381">
        <v>19849.337554330439</v>
      </c>
      <c r="AD13" s="381">
        <v>18559.130613298959</v>
      </c>
      <c r="AE13" s="381">
        <v>19472.294221464195</v>
      </c>
      <c r="AF13" s="563"/>
      <c r="AG13" s="563"/>
      <c r="AH13" s="563"/>
      <c r="AI13" s="563"/>
      <c r="AJ13" s="563"/>
      <c r="AK13" s="563"/>
      <c r="AL13" s="563"/>
      <c r="AM13" s="563"/>
      <c r="AN13" s="563"/>
      <c r="AO13" s="563"/>
      <c r="AP13" s="563"/>
      <c r="AQ13" s="563"/>
      <c r="AR13" s="563"/>
      <c r="AS13" s="563"/>
      <c r="AT13" s="563"/>
      <c r="AU13" s="563"/>
      <c r="AV13" s="563"/>
    </row>
    <row r="14" spans="1:48" ht="19.899999999999999" customHeight="1" x14ac:dyDescent="0.2">
      <c r="A14" s="59"/>
      <c r="B14" s="73"/>
      <c r="C14" s="73" t="s">
        <v>391</v>
      </c>
      <c r="D14" s="73"/>
      <c r="E14" s="68">
        <v>555.88531834575815</v>
      </c>
      <c r="F14" s="68">
        <v>559.9672121205175</v>
      </c>
      <c r="G14" s="68">
        <v>604.35199063110827</v>
      </c>
      <c r="H14" s="68">
        <v>621.24737371729088</v>
      </c>
      <c r="I14" s="68">
        <v>660.26723084036382</v>
      </c>
      <c r="J14" s="68">
        <v>713.20057552875016</v>
      </c>
      <c r="K14" s="68">
        <v>750.04255210025815</v>
      </c>
      <c r="L14" s="68">
        <v>813.77785667563194</v>
      </c>
      <c r="M14" s="68">
        <v>872.20456447882373</v>
      </c>
      <c r="N14" s="68">
        <v>880.22215412200387</v>
      </c>
      <c r="O14" s="68">
        <v>939.73102657358902</v>
      </c>
      <c r="P14" s="68">
        <v>973.30259931875605</v>
      </c>
      <c r="Q14" s="381">
        <v>3446.898337346267</v>
      </c>
      <c r="R14" s="381">
        <v>3727.3174088625792</v>
      </c>
      <c r="S14" s="381">
        <v>3606.3412658762782</v>
      </c>
      <c r="T14" s="381">
        <v>3600.585533778999</v>
      </c>
      <c r="U14" s="381">
        <v>3801.8293114753374</v>
      </c>
      <c r="V14" s="381">
        <v>3986.8178234086117</v>
      </c>
      <c r="W14" s="381">
        <v>4283.0857090332293</v>
      </c>
      <c r="X14" s="381">
        <v>4537.1351490581501</v>
      </c>
      <c r="Y14" s="381">
        <v>4654.9718455151778</v>
      </c>
      <c r="Z14" s="381">
        <v>4835.8011108539595</v>
      </c>
      <c r="AA14" s="381">
        <v>5139.8026724265637</v>
      </c>
      <c r="AB14" s="381">
        <v>5898.0166590840718</v>
      </c>
      <c r="AC14" s="381">
        <v>4597.116162989957</v>
      </c>
      <c r="AD14" s="381">
        <v>4754.5904263332868</v>
      </c>
      <c r="AE14" s="381">
        <v>3209.3485377749689</v>
      </c>
      <c r="AF14" s="563"/>
      <c r="AG14" s="563"/>
      <c r="AH14" s="563"/>
      <c r="AI14" s="563"/>
      <c r="AJ14" s="563"/>
      <c r="AK14" s="563"/>
      <c r="AL14" s="563"/>
      <c r="AM14" s="563"/>
      <c r="AN14" s="563"/>
      <c r="AO14" s="563"/>
      <c r="AP14" s="563"/>
      <c r="AQ14" s="563"/>
      <c r="AR14" s="563"/>
      <c r="AS14" s="563"/>
      <c r="AT14" s="563"/>
      <c r="AU14" s="563"/>
      <c r="AV14" s="563"/>
    </row>
    <row r="15" spans="1:48" ht="19.899999999999999" customHeight="1" x14ac:dyDescent="0.2">
      <c r="A15" s="59"/>
      <c r="B15" s="73"/>
      <c r="C15" s="73" t="s">
        <v>392</v>
      </c>
      <c r="D15" s="73"/>
      <c r="E15" s="68">
        <v>827.32673649160313</v>
      </c>
      <c r="F15" s="68">
        <v>868.11034744203437</v>
      </c>
      <c r="G15" s="68">
        <v>927.92132462868608</v>
      </c>
      <c r="H15" s="68">
        <v>941.02186767041519</v>
      </c>
      <c r="I15" s="68">
        <v>989.51877307143968</v>
      </c>
      <c r="J15" s="68">
        <v>1098.0881007152273</v>
      </c>
      <c r="K15" s="68">
        <v>1085.1286987301444</v>
      </c>
      <c r="L15" s="68">
        <v>1139.353939468298</v>
      </c>
      <c r="M15" s="68">
        <v>1175.5184782245128</v>
      </c>
      <c r="N15" s="68">
        <v>1214.6420261595695</v>
      </c>
      <c r="O15" s="68">
        <v>1276.0588481241928</v>
      </c>
      <c r="P15" s="68">
        <v>1326.2001618234647</v>
      </c>
      <c r="Q15" s="381">
        <v>4561.1837900677374</v>
      </c>
      <c r="R15" s="381">
        <v>4891.7420404527129</v>
      </c>
      <c r="S15" s="381">
        <v>4781.2122645142954</v>
      </c>
      <c r="T15" s="381">
        <v>4466.7046224826527</v>
      </c>
      <c r="U15" s="381">
        <v>5121.2033853729699</v>
      </c>
      <c r="V15" s="381">
        <v>5849.2885240878168</v>
      </c>
      <c r="W15" s="381">
        <v>6106.1672590410053</v>
      </c>
      <c r="X15" s="381">
        <v>6634.058976549376</v>
      </c>
      <c r="Y15" s="381">
        <v>6964.0728767046849</v>
      </c>
      <c r="Z15" s="381">
        <v>7561.3275008122</v>
      </c>
      <c r="AA15" s="381">
        <v>8076.85206626319</v>
      </c>
      <c r="AB15" s="381">
        <v>8394.302189229702</v>
      </c>
      <c r="AC15" s="381">
        <v>7845.5760826630785</v>
      </c>
      <c r="AD15" s="381">
        <v>7281.1302147737269</v>
      </c>
      <c r="AE15" s="381">
        <v>6438.479523461644</v>
      </c>
      <c r="AF15" s="563"/>
      <c r="AG15" s="563"/>
      <c r="AH15" s="563"/>
      <c r="AI15" s="563"/>
      <c r="AJ15" s="563"/>
      <c r="AK15" s="563"/>
      <c r="AL15" s="563"/>
      <c r="AM15" s="563"/>
      <c r="AN15" s="563"/>
      <c r="AO15" s="563"/>
      <c r="AP15" s="563"/>
      <c r="AQ15" s="563"/>
      <c r="AR15" s="563"/>
      <c r="AS15" s="563"/>
      <c r="AT15" s="563"/>
      <c r="AU15" s="563"/>
      <c r="AV15" s="563"/>
    </row>
    <row r="16" spans="1:48" ht="19.899999999999999" customHeight="1" x14ac:dyDescent="0.2">
      <c r="A16" s="59"/>
      <c r="B16" s="73"/>
      <c r="C16" s="73" t="s">
        <v>393</v>
      </c>
      <c r="D16" s="73"/>
      <c r="E16" s="68">
        <v>418.91517144371153</v>
      </c>
      <c r="F16" s="68">
        <v>468.476442769941</v>
      </c>
      <c r="G16" s="68">
        <v>529.32391712250001</v>
      </c>
      <c r="H16" s="68">
        <v>568.4596901377256</v>
      </c>
      <c r="I16" s="68">
        <v>620.53775046527494</v>
      </c>
      <c r="J16" s="68">
        <v>647.3447532137784</v>
      </c>
      <c r="K16" s="68">
        <v>676.35913867320539</v>
      </c>
      <c r="L16" s="68">
        <v>688.15591998502032</v>
      </c>
      <c r="M16" s="68">
        <v>701.66035949515287</v>
      </c>
      <c r="N16" s="68">
        <v>844.99477990070125</v>
      </c>
      <c r="O16" s="68">
        <v>883.07303232457252</v>
      </c>
      <c r="P16" s="68">
        <v>977.57975524022822</v>
      </c>
      <c r="Q16" s="381">
        <v>2566.9508548371941</v>
      </c>
      <c r="R16" s="381">
        <v>3434.9412072907276</v>
      </c>
      <c r="S16" s="381">
        <v>4027.9914119306986</v>
      </c>
      <c r="T16" s="381">
        <v>4255.8985693547484</v>
      </c>
      <c r="U16" s="381">
        <v>5141.121145096592</v>
      </c>
      <c r="V16" s="381">
        <v>5715.2817836909298</v>
      </c>
      <c r="W16" s="381">
        <v>6133.0580130085154</v>
      </c>
      <c r="X16" s="381">
        <v>6305.2230137964816</v>
      </c>
      <c r="Y16" s="381">
        <v>6536.6753830684602</v>
      </c>
      <c r="Z16" s="381">
        <v>6990.2535722417233</v>
      </c>
      <c r="AA16" s="381">
        <v>7501.1052941578164</v>
      </c>
      <c r="AB16" s="381">
        <v>8089.2066750266686</v>
      </c>
      <c r="AC16" s="381">
        <v>7542.8783519889776</v>
      </c>
      <c r="AD16" s="381">
        <v>6748.8674722743754</v>
      </c>
      <c r="AE16" s="381">
        <v>6518.4227487282851</v>
      </c>
      <c r="AF16" s="563"/>
      <c r="AG16" s="563"/>
      <c r="AH16" s="563"/>
      <c r="AI16" s="563"/>
      <c r="AJ16" s="563"/>
      <c r="AK16" s="563"/>
      <c r="AL16" s="563"/>
      <c r="AM16" s="563"/>
      <c r="AN16" s="563"/>
      <c r="AO16" s="563"/>
      <c r="AP16" s="563"/>
      <c r="AQ16" s="563"/>
      <c r="AR16" s="563"/>
      <c r="AS16" s="563"/>
      <c r="AT16" s="563"/>
      <c r="AU16" s="563"/>
      <c r="AV16" s="563"/>
    </row>
    <row r="17" spans="1:48" ht="19.899999999999999" customHeight="1" x14ac:dyDescent="0.2">
      <c r="A17" s="59"/>
      <c r="B17" s="73"/>
      <c r="C17" s="73" t="s">
        <v>394</v>
      </c>
      <c r="D17" s="73"/>
      <c r="E17" s="68">
        <v>384.22296181592833</v>
      </c>
      <c r="F17" s="68">
        <v>408.82440761183028</v>
      </c>
      <c r="G17" s="68">
        <v>407.34550464193694</v>
      </c>
      <c r="H17" s="68">
        <v>448.44764857553446</v>
      </c>
      <c r="I17" s="68">
        <v>552.7846592656922</v>
      </c>
      <c r="J17" s="68">
        <v>653.76206182364149</v>
      </c>
      <c r="K17" s="68">
        <v>694.77713146190024</v>
      </c>
      <c r="L17" s="68">
        <v>706.30238806407965</v>
      </c>
      <c r="M17" s="68">
        <v>759.59467721595684</v>
      </c>
      <c r="N17" s="68">
        <v>816.23955685917269</v>
      </c>
      <c r="O17" s="68">
        <v>1009.3115547492813</v>
      </c>
      <c r="P17" s="68">
        <v>1044.2905438191162</v>
      </c>
      <c r="Q17" s="381">
        <v>5796.7479998530162</v>
      </c>
      <c r="R17" s="381">
        <v>5467.6786471039732</v>
      </c>
      <c r="S17" s="381">
        <v>5807.540330828976</v>
      </c>
      <c r="T17" s="381">
        <v>4985.0637389435196</v>
      </c>
      <c r="U17" s="381">
        <v>4613.3203946922222</v>
      </c>
      <c r="V17" s="381">
        <v>4425.0687405278595</v>
      </c>
      <c r="W17" s="381">
        <v>4612.9309411391296</v>
      </c>
      <c r="X17" s="381">
        <v>5011.4024140401461</v>
      </c>
      <c r="Y17" s="381">
        <v>5592.8268977793286</v>
      </c>
      <c r="Z17" s="381">
        <v>5981.0441301300116</v>
      </c>
      <c r="AA17" s="381">
        <v>6490.2658307859783</v>
      </c>
      <c r="AB17" s="381">
        <v>6771.1731169004261</v>
      </c>
      <c r="AC17" s="381">
        <v>6311.6720008343818</v>
      </c>
      <c r="AD17" s="381">
        <v>5055.9786283707663</v>
      </c>
      <c r="AE17" s="381">
        <v>4472.4651639343547</v>
      </c>
      <c r="AF17" s="563"/>
      <c r="AG17" s="563"/>
      <c r="AH17" s="563"/>
      <c r="AI17" s="563"/>
      <c r="AJ17" s="563"/>
      <c r="AK17" s="563"/>
      <c r="AL17" s="563"/>
      <c r="AM17" s="563"/>
      <c r="AN17" s="563"/>
      <c r="AO17" s="563"/>
      <c r="AP17" s="563"/>
      <c r="AQ17" s="563"/>
      <c r="AR17" s="563"/>
      <c r="AS17" s="563"/>
      <c r="AT17" s="563"/>
      <c r="AU17" s="563"/>
      <c r="AV17" s="563"/>
    </row>
    <row r="18" spans="1:48" ht="19.899999999999999" customHeight="1" x14ac:dyDescent="0.2">
      <c r="A18" s="59"/>
      <c r="B18" s="73"/>
      <c r="C18" s="73" t="s">
        <v>395</v>
      </c>
      <c r="D18" s="73"/>
      <c r="E18" s="68">
        <v>1325.5817218885354</v>
      </c>
      <c r="F18" s="68">
        <v>1406.1288630604552</v>
      </c>
      <c r="G18" s="68">
        <v>1481.4786053163116</v>
      </c>
      <c r="H18" s="68">
        <v>1559.5000114370253</v>
      </c>
      <c r="I18" s="68">
        <v>1623.4621364530281</v>
      </c>
      <c r="J18" s="68">
        <v>1688.0737398800068</v>
      </c>
      <c r="K18" s="68">
        <v>1767.0213875023758</v>
      </c>
      <c r="L18" s="68">
        <v>1851.0147070804749</v>
      </c>
      <c r="M18" s="68">
        <v>1857.5736641162796</v>
      </c>
      <c r="N18" s="68">
        <v>1977.9806504823157</v>
      </c>
      <c r="O18" s="68">
        <v>1985.581246171834</v>
      </c>
      <c r="P18" s="68">
        <v>2071.6147836780592</v>
      </c>
      <c r="Q18" s="381">
        <v>9881.6452578868266</v>
      </c>
      <c r="R18" s="381">
        <v>10042.537754923836</v>
      </c>
      <c r="S18" s="381">
        <v>10149.250581243326</v>
      </c>
      <c r="T18" s="381">
        <v>10324.993036240588</v>
      </c>
      <c r="U18" s="381">
        <v>10234.239679848735</v>
      </c>
      <c r="V18" s="381">
        <v>10378.950913111184</v>
      </c>
      <c r="W18" s="381">
        <v>10527.069767144878</v>
      </c>
      <c r="X18" s="381">
        <v>10853.671879061832</v>
      </c>
      <c r="Y18" s="381">
        <v>11129.568401800747</v>
      </c>
      <c r="Z18" s="381">
        <v>11479.757301856009</v>
      </c>
      <c r="AA18" s="381">
        <v>11850.563157893142</v>
      </c>
      <c r="AB18" s="381">
        <v>12268.14372760858</v>
      </c>
      <c r="AC18" s="381">
        <v>12263.592718031237</v>
      </c>
      <c r="AD18" s="381">
        <v>12163.429351408007</v>
      </c>
      <c r="AE18" s="381">
        <v>12079.762143637026</v>
      </c>
      <c r="AF18" s="563"/>
      <c r="AG18" s="563"/>
      <c r="AH18" s="563"/>
      <c r="AI18" s="563"/>
      <c r="AJ18" s="563"/>
      <c r="AK18" s="563"/>
      <c r="AL18" s="563"/>
      <c r="AM18" s="563"/>
      <c r="AN18" s="563"/>
      <c r="AO18" s="563"/>
      <c r="AP18" s="563"/>
      <c r="AQ18" s="563"/>
      <c r="AR18" s="563"/>
      <c r="AS18" s="563"/>
      <c r="AT18" s="563"/>
      <c r="AU18" s="563"/>
      <c r="AV18" s="563"/>
    </row>
    <row r="19" spans="1:48" ht="19.899999999999999" customHeight="1" x14ac:dyDescent="0.2">
      <c r="A19" s="59"/>
      <c r="B19" s="73"/>
      <c r="C19" s="73" t="s">
        <v>396</v>
      </c>
      <c r="D19" s="73"/>
      <c r="E19" s="68">
        <v>1494.7373433331009</v>
      </c>
      <c r="F19" s="68">
        <v>1523.8360589846741</v>
      </c>
      <c r="G19" s="68">
        <v>1567.0552846480516</v>
      </c>
      <c r="H19" s="68">
        <v>1718.3393948284304</v>
      </c>
      <c r="I19" s="68">
        <v>1761.0369018078575</v>
      </c>
      <c r="J19" s="68">
        <v>1796.5603509897608</v>
      </c>
      <c r="K19" s="68">
        <v>1945.0558243877249</v>
      </c>
      <c r="L19" s="68">
        <v>2110.8221449580269</v>
      </c>
      <c r="M19" s="68">
        <v>2193.8172070634669</v>
      </c>
      <c r="N19" s="68">
        <v>2262.5336709189164</v>
      </c>
      <c r="O19" s="68">
        <v>2355.2333178687913</v>
      </c>
      <c r="P19" s="68">
        <v>2434.396769179175</v>
      </c>
      <c r="Q19" s="68"/>
      <c r="R19" s="68"/>
      <c r="S19" s="68"/>
      <c r="T19" s="68"/>
      <c r="U19" s="68"/>
      <c r="V19" s="68"/>
      <c r="W19" s="68"/>
      <c r="X19" s="68"/>
      <c r="Y19" s="68"/>
      <c r="Z19" s="68"/>
      <c r="AA19" s="68"/>
      <c r="AB19" s="68"/>
      <c r="AC19" s="68"/>
      <c r="AD19" s="68"/>
      <c r="AE19" s="68"/>
      <c r="AF19" s="563"/>
      <c r="AG19" s="563"/>
      <c r="AH19" s="563"/>
      <c r="AI19" s="563"/>
      <c r="AJ19" s="563"/>
      <c r="AK19" s="563"/>
      <c r="AL19" s="563"/>
      <c r="AM19" s="563"/>
      <c r="AN19" s="563"/>
      <c r="AO19" s="563"/>
      <c r="AP19" s="563"/>
      <c r="AQ19" s="563"/>
      <c r="AR19" s="563"/>
      <c r="AS19" s="563"/>
      <c r="AT19" s="563"/>
      <c r="AU19" s="563"/>
      <c r="AV19" s="563"/>
    </row>
    <row r="20" spans="1:48" ht="19.899999999999999" customHeight="1" x14ac:dyDescent="0.2">
      <c r="A20" s="59"/>
      <c r="B20" s="73"/>
      <c r="C20" s="73" t="s">
        <v>397</v>
      </c>
      <c r="D20" s="73"/>
      <c r="E20" s="68">
        <v>0</v>
      </c>
      <c r="F20" s="68">
        <v>0</v>
      </c>
      <c r="G20" s="68">
        <v>0</v>
      </c>
      <c r="H20" s="68">
        <v>0</v>
      </c>
      <c r="I20" s="68">
        <v>0</v>
      </c>
      <c r="J20" s="68">
        <v>0</v>
      </c>
      <c r="K20" s="68">
        <v>0</v>
      </c>
      <c r="L20" s="68">
        <v>0</v>
      </c>
      <c r="M20" s="68">
        <v>0</v>
      </c>
      <c r="N20" s="68">
        <v>0</v>
      </c>
      <c r="O20" s="68">
        <v>0</v>
      </c>
      <c r="P20" s="68">
        <v>0</v>
      </c>
      <c r="Q20" s="381">
        <v>5170.7726018720659</v>
      </c>
      <c r="R20" s="381">
        <v>5695.693509169012</v>
      </c>
      <c r="S20" s="381">
        <v>6058.0745422898053</v>
      </c>
      <c r="T20" s="381">
        <v>6207.0081648714531</v>
      </c>
      <c r="U20" s="381">
        <v>6892.6646393422143</v>
      </c>
      <c r="V20" s="381">
        <v>7079.4585687159679</v>
      </c>
      <c r="W20" s="381">
        <v>7752.2141962045298</v>
      </c>
      <c r="X20" s="381">
        <v>8377.8411842981259</v>
      </c>
      <c r="Y20" s="381">
        <v>9383.7635659238294</v>
      </c>
      <c r="Z20" s="381">
        <v>9974.2389717064398</v>
      </c>
      <c r="AA20" s="381">
        <v>10431.818854551011</v>
      </c>
      <c r="AB20" s="381">
        <v>10881.114361112483</v>
      </c>
      <c r="AC20" s="381">
        <v>10893.283276140637</v>
      </c>
      <c r="AD20" s="381">
        <v>10192.065254813977</v>
      </c>
      <c r="AE20" s="381">
        <v>9640.9475763078244</v>
      </c>
      <c r="AF20" s="563"/>
      <c r="AG20" s="563"/>
      <c r="AH20" s="563"/>
      <c r="AI20" s="563"/>
      <c r="AJ20" s="563"/>
      <c r="AK20" s="563"/>
      <c r="AL20" s="563"/>
      <c r="AM20" s="563"/>
      <c r="AN20" s="563"/>
      <c r="AO20" s="563"/>
      <c r="AP20" s="563"/>
      <c r="AQ20" s="563"/>
      <c r="AR20" s="563"/>
      <c r="AS20" s="563"/>
      <c r="AT20" s="563"/>
      <c r="AU20" s="563"/>
      <c r="AV20" s="563"/>
    </row>
    <row r="21" spans="1:48" ht="19.899999999999999" customHeight="1" x14ac:dyDescent="0.2">
      <c r="A21" s="59"/>
      <c r="B21" s="73"/>
      <c r="C21" s="73" t="s">
        <v>398</v>
      </c>
      <c r="D21" s="73"/>
      <c r="E21" s="68">
        <v>0</v>
      </c>
      <c r="F21" s="68">
        <v>0</v>
      </c>
      <c r="G21" s="68">
        <v>0</v>
      </c>
      <c r="H21" s="68">
        <v>0</v>
      </c>
      <c r="I21" s="68">
        <v>0</v>
      </c>
      <c r="J21" s="68">
        <v>0</v>
      </c>
      <c r="K21" s="68">
        <v>0</v>
      </c>
      <c r="L21" s="68">
        <v>0</v>
      </c>
      <c r="M21" s="68">
        <v>0</v>
      </c>
      <c r="N21" s="68">
        <v>0</v>
      </c>
      <c r="O21" s="68">
        <v>0</v>
      </c>
      <c r="P21" s="68">
        <v>0</v>
      </c>
      <c r="Q21" s="381">
        <v>6081.4296557833804</v>
      </c>
      <c r="R21" s="381">
        <v>6332.6659034431568</v>
      </c>
      <c r="S21" s="381">
        <v>6974.8545783419895</v>
      </c>
      <c r="T21" s="381">
        <v>7329.6094853436816</v>
      </c>
      <c r="U21" s="381">
        <v>7671.6253458362562</v>
      </c>
      <c r="V21" s="381">
        <v>8052.6539774446501</v>
      </c>
      <c r="W21" s="381">
        <v>8392.3889816200535</v>
      </c>
      <c r="X21" s="381">
        <v>8867.5471897325333</v>
      </c>
      <c r="Y21" s="381">
        <v>9250.8885277008867</v>
      </c>
      <c r="Z21" s="381">
        <v>9560.3464446399503</v>
      </c>
      <c r="AA21" s="381">
        <v>10189.261085733848</v>
      </c>
      <c r="AB21" s="381">
        <v>10759.820943217741</v>
      </c>
      <c r="AC21" s="381">
        <v>10757.617131597288</v>
      </c>
      <c r="AD21" s="381">
        <v>10805.908399789858</v>
      </c>
      <c r="AE21" s="381">
        <v>11032.353018681246</v>
      </c>
      <c r="AF21" s="563"/>
      <c r="AG21" s="563"/>
      <c r="AH21" s="563"/>
      <c r="AI21" s="563"/>
      <c r="AJ21" s="563"/>
      <c r="AK21" s="563"/>
      <c r="AL21" s="563"/>
      <c r="AM21" s="563"/>
      <c r="AN21" s="563"/>
      <c r="AO21" s="563"/>
      <c r="AP21" s="563"/>
      <c r="AQ21" s="563"/>
      <c r="AR21" s="563"/>
      <c r="AS21" s="563"/>
      <c r="AT21" s="563"/>
      <c r="AU21" s="563"/>
      <c r="AV21" s="563"/>
    </row>
    <row r="22" spans="1:48" ht="19.899999999999999" customHeight="1" x14ac:dyDescent="0.2">
      <c r="A22" s="59"/>
      <c r="B22" s="73"/>
      <c r="C22" s="73" t="s">
        <v>399</v>
      </c>
      <c r="D22" s="73"/>
      <c r="E22" s="68">
        <v>0</v>
      </c>
      <c r="F22" s="68">
        <v>0</v>
      </c>
      <c r="G22" s="68">
        <v>0</v>
      </c>
      <c r="H22" s="68">
        <v>0</v>
      </c>
      <c r="I22" s="68">
        <v>0</v>
      </c>
      <c r="J22" s="68">
        <v>0</v>
      </c>
      <c r="K22" s="68">
        <v>0</v>
      </c>
      <c r="L22" s="68">
        <v>0</v>
      </c>
      <c r="M22" s="68">
        <v>0</v>
      </c>
      <c r="N22" s="68">
        <v>0</v>
      </c>
      <c r="O22" s="68">
        <v>0</v>
      </c>
      <c r="P22" s="68">
        <v>0</v>
      </c>
      <c r="Q22" s="381">
        <v>2113.3604943939736</v>
      </c>
      <c r="R22" s="381">
        <v>2171.4704548423911</v>
      </c>
      <c r="S22" s="381">
        <v>2215.1359982381173</v>
      </c>
      <c r="T22" s="381">
        <v>2112.8005316290164</v>
      </c>
      <c r="U22" s="381">
        <v>2056.1310467473149</v>
      </c>
      <c r="V22" s="381">
        <v>2103.6632692394064</v>
      </c>
      <c r="W22" s="381">
        <v>2150.8372935853499</v>
      </c>
      <c r="X22" s="381">
        <v>2169.0514164365136</v>
      </c>
      <c r="Y22" s="381">
        <v>2166.3761096650392</v>
      </c>
      <c r="Z22" s="381">
        <v>2190.840091936212</v>
      </c>
      <c r="AA22" s="381">
        <v>2271.063900216096</v>
      </c>
      <c r="AB22" s="381">
        <v>2286.0811797301567</v>
      </c>
      <c r="AC22" s="381">
        <v>2236.7425846522674</v>
      </c>
      <c r="AD22" s="381">
        <v>2270.2937234220512</v>
      </c>
      <c r="AE22" s="381">
        <v>2292.9966606562721</v>
      </c>
      <c r="AF22" s="563"/>
      <c r="AG22" s="563"/>
      <c r="AH22" s="563"/>
      <c r="AI22" s="563"/>
      <c r="AJ22" s="563"/>
      <c r="AK22" s="563"/>
      <c r="AL22" s="563"/>
      <c r="AM22" s="563"/>
      <c r="AN22" s="563"/>
      <c r="AO22" s="563"/>
      <c r="AP22" s="563"/>
      <c r="AQ22" s="563"/>
      <c r="AR22" s="563"/>
      <c r="AS22" s="563"/>
      <c r="AT22" s="563"/>
      <c r="AU22" s="563"/>
      <c r="AV22" s="563"/>
    </row>
    <row r="23" spans="1:48" ht="19.899999999999999" customHeight="1" x14ac:dyDescent="0.2">
      <c r="A23" s="59"/>
      <c r="B23" s="73"/>
      <c r="C23" s="73" t="s">
        <v>400</v>
      </c>
      <c r="D23" s="73"/>
      <c r="E23" s="68">
        <v>0</v>
      </c>
      <c r="F23" s="68">
        <v>0</v>
      </c>
      <c r="G23" s="68">
        <v>0</v>
      </c>
      <c r="H23" s="68">
        <v>0</v>
      </c>
      <c r="I23" s="68">
        <v>0</v>
      </c>
      <c r="J23" s="68">
        <v>0</v>
      </c>
      <c r="K23" s="68">
        <v>0</v>
      </c>
      <c r="L23" s="68">
        <v>0</v>
      </c>
      <c r="M23" s="68">
        <v>0</v>
      </c>
      <c r="N23" s="68">
        <v>0</v>
      </c>
      <c r="O23" s="68">
        <v>0</v>
      </c>
      <c r="P23" s="68">
        <v>0</v>
      </c>
      <c r="Q23" s="381">
        <v>3216.5400080978293</v>
      </c>
      <c r="R23" s="381">
        <v>3287.4702572192564</v>
      </c>
      <c r="S23" s="381">
        <v>3485.3204459575327</v>
      </c>
      <c r="T23" s="381">
        <v>3592.1582790855682</v>
      </c>
      <c r="U23" s="381">
        <v>3653.6947645858395</v>
      </c>
      <c r="V23" s="381">
        <v>3774.7592828484549</v>
      </c>
      <c r="W23" s="381">
        <v>3912.3223900026301</v>
      </c>
      <c r="X23" s="381">
        <v>3983.8058790974769</v>
      </c>
      <c r="Y23" s="381">
        <v>4108.7995000079354</v>
      </c>
      <c r="Z23" s="381">
        <v>4300.7937628697719</v>
      </c>
      <c r="AA23" s="381">
        <v>4453.7220637709006</v>
      </c>
      <c r="AB23" s="381">
        <v>4618.2191371256331</v>
      </c>
      <c r="AC23" s="381">
        <v>4729.8326394394508</v>
      </c>
      <c r="AD23" s="381">
        <v>4774.9028930297363</v>
      </c>
      <c r="AE23" s="381">
        <v>4819.357364794816</v>
      </c>
      <c r="AF23" s="563"/>
      <c r="AG23" s="563"/>
      <c r="AH23" s="563"/>
      <c r="AI23" s="563"/>
      <c r="AJ23" s="563"/>
      <c r="AK23" s="563"/>
      <c r="AL23" s="563"/>
      <c r="AM23" s="563"/>
      <c r="AN23" s="563"/>
      <c r="AO23" s="563"/>
      <c r="AP23" s="563"/>
      <c r="AQ23" s="563"/>
      <c r="AR23" s="563"/>
      <c r="AS23" s="563"/>
      <c r="AT23" s="563"/>
      <c r="AU23" s="563"/>
      <c r="AV23" s="563"/>
    </row>
    <row r="24" spans="1:48" ht="19.899999999999999" customHeight="1" x14ac:dyDescent="0.2">
      <c r="A24" s="59"/>
      <c r="B24" s="73"/>
      <c r="C24" s="73" t="s">
        <v>401</v>
      </c>
      <c r="D24" s="73"/>
      <c r="E24" s="68">
        <v>0</v>
      </c>
      <c r="F24" s="68">
        <v>0</v>
      </c>
      <c r="G24" s="68">
        <v>0</v>
      </c>
      <c r="H24" s="68">
        <v>0</v>
      </c>
      <c r="I24" s="68">
        <v>0</v>
      </c>
      <c r="J24" s="68">
        <v>0</v>
      </c>
      <c r="K24" s="68">
        <v>0</v>
      </c>
      <c r="L24" s="68">
        <v>0</v>
      </c>
      <c r="M24" s="68">
        <v>0</v>
      </c>
      <c r="N24" s="68">
        <v>0</v>
      </c>
      <c r="O24" s="68">
        <v>0</v>
      </c>
      <c r="P24" s="68">
        <v>0</v>
      </c>
      <c r="Q24" s="381">
        <v>918.27167349617696</v>
      </c>
      <c r="R24" s="381">
        <v>1064.8990630049568</v>
      </c>
      <c r="S24" s="381">
        <v>1170.8240696595838</v>
      </c>
      <c r="T24" s="381">
        <v>994.62020415145616</v>
      </c>
      <c r="U24" s="381">
        <v>1072.2101168637118</v>
      </c>
      <c r="V24" s="381">
        <v>1077.9751232132023</v>
      </c>
      <c r="W24" s="381">
        <v>1165.8611299531574</v>
      </c>
      <c r="X24" s="381">
        <v>1205.2046205170459</v>
      </c>
      <c r="Y24" s="381">
        <v>1267.0453661449287</v>
      </c>
      <c r="Z24" s="381">
        <v>1447.2376668988104</v>
      </c>
      <c r="AA24" s="381">
        <v>1602.2631616141671</v>
      </c>
      <c r="AB24" s="381">
        <v>1822.9005397471074</v>
      </c>
      <c r="AC24" s="381">
        <v>1833.4004775570222</v>
      </c>
      <c r="AD24" s="381">
        <v>1851.4410306835969</v>
      </c>
      <c r="AE24" s="381">
        <v>1897.3625273369987</v>
      </c>
      <c r="AF24" s="563"/>
      <c r="AG24" s="563"/>
      <c r="AH24" s="563"/>
      <c r="AI24" s="563"/>
      <c r="AJ24" s="563"/>
      <c r="AK24" s="563"/>
      <c r="AL24" s="563"/>
      <c r="AM24" s="563"/>
      <c r="AN24" s="563"/>
      <c r="AO24" s="563"/>
      <c r="AP24" s="563"/>
      <c r="AQ24" s="563"/>
      <c r="AR24" s="563"/>
      <c r="AS24" s="563"/>
      <c r="AT24" s="563"/>
      <c r="AU24" s="563"/>
      <c r="AV24" s="563"/>
    </row>
    <row r="25" spans="1:48" ht="19.899999999999999" customHeight="1" x14ac:dyDescent="0.2">
      <c r="A25" s="59"/>
      <c r="B25" s="73"/>
      <c r="C25" s="73" t="s">
        <v>402</v>
      </c>
      <c r="D25" s="73"/>
      <c r="E25" s="68">
        <v>0</v>
      </c>
      <c r="F25" s="68">
        <v>0</v>
      </c>
      <c r="G25" s="68">
        <v>0</v>
      </c>
      <c r="H25" s="68">
        <v>0</v>
      </c>
      <c r="I25" s="68">
        <v>0</v>
      </c>
      <c r="J25" s="68">
        <v>0</v>
      </c>
      <c r="K25" s="68">
        <v>0</v>
      </c>
      <c r="L25" s="68">
        <v>0</v>
      </c>
      <c r="M25" s="68">
        <v>0</v>
      </c>
      <c r="N25" s="68">
        <v>0</v>
      </c>
      <c r="O25" s="68">
        <v>0</v>
      </c>
      <c r="P25" s="68">
        <v>0</v>
      </c>
      <c r="Q25" s="381">
        <v>1899.2704393016738</v>
      </c>
      <c r="R25" s="381">
        <v>1915.8047215768327</v>
      </c>
      <c r="S25" s="381">
        <v>1916.8071064215378</v>
      </c>
      <c r="T25" s="381">
        <v>1961.7535136924564</v>
      </c>
      <c r="U25" s="381">
        <v>1908.2453405370543</v>
      </c>
      <c r="V25" s="381">
        <v>1920.5344856704207</v>
      </c>
      <c r="W25" s="381">
        <v>1994.462955023668</v>
      </c>
      <c r="X25" s="381">
        <v>2341.0925356908701</v>
      </c>
      <c r="Y25" s="381">
        <v>2354.2474408831454</v>
      </c>
      <c r="Z25" s="381">
        <v>2414.2101660461572</v>
      </c>
      <c r="AA25" s="381">
        <v>2471.9601538052111</v>
      </c>
      <c r="AB25" s="381">
        <v>2559.6901452633942</v>
      </c>
      <c r="AC25" s="381">
        <v>2624.712999388576</v>
      </c>
      <c r="AD25" s="381">
        <v>2648.705722790065</v>
      </c>
      <c r="AE25" s="381">
        <v>2662.1479000703775</v>
      </c>
      <c r="AF25" s="563"/>
      <c r="AG25" s="563"/>
      <c r="AH25" s="563"/>
      <c r="AI25" s="563"/>
      <c r="AJ25" s="563"/>
      <c r="AK25" s="563"/>
      <c r="AL25" s="563"/>
      <c r="AM25" s="563"/>
      <c r="AN25" s="563"/>
      <c r="AO25" s="563"/>
      <c r="AP25" s="563"/>
      <c r="AQ25" s="563"/>
      <c r="AR25" s="563"/>
      <c r="AS25" s="563"/>
      <c r="AT25" s="563"/>
      <c r="AU25" s="563"/>
      <c r="AV25" s="563"/>
    </row>
    <row r="26" spans="1:48" ht="19.899999999999999" customHeight="1" x14ac:dyDescent="0.2">
      <c r="A26" s="59"/>
      <c r="B26" s="73"/>
      <c r="C26" s="73" t="s">
        <v>636</v>
      </c>
      <c r="D26" s="73"/>
      <c r="E26" s="68">
        <v>0</v>
      </c>
      <c r="F26" s="68">
        <v>0</v>
      </c>
      <c r="G26" s="68">
        <v>0</v>
      </c>
      <c r="H26" s="68">
        <v>0</v>
      </c>
      <c r="I26" s="68">
        <v>0</v>
      </c>
      <c r="J26" s="68">
        <v>0</v>
      </c>
      <c r="K26" s="68">
        <v>0</v>
      </c>
      <c r="L26" s="68">
        <v>0</v>
      </c>
      <c r="M26" s="68">
        <v>0</v>
      </c>
      <c r="N26" s="68">
        <v>0</v>
      </c>
      <c r="O26" s="68">
        <v>0</v>
      </c>
      <c r="P26" s="68">
        <v>0</v>
      </c>
      <c r="Q26" s="381">
        <v>2380.2291937794371</v>
      </c>
      <c r="R26" s="381">
        <v>2317.3091209520276</v>
      </c>
      <c r="S26" s="381">
        <v>3096.3777514810972</v>
      </c>
      <c r="T26" s="381">
        <v>2950.3710720439713</v>
      </c>
      <c r="U26" s="381">
        <v>3344.1536859514376</v>
      </c>
      <c r="V26" s="381">
        <v>2758.1369203491904</v>
      </c>
      <c r="W26" s="381">
        <v>2824.0222696736218</v>
      </c>
      <c r="X26" s="381">
        <v>2870.9439596703041</v>
      </c>
      <c r="Y26" s="381">
        <v>3226.0981495162127</v>
      </c>
      <c r="Z26" s="381">
        <v>3239.3039033541336</v>
      </c>
      <c r="AA26" s="381">
        <v>3498.9836062994591</v>
      </c>
      <c r="AB26" s="381">
        <v>3192.0853210815558</v>
      </c>
      <c r="AC26" s="381">
        <v>2885.5484900380052</v>
      </c>
      <c r="AD26" s="381">
        <v>2694.9643074697678</v>
      </c>
      <c r="AE26" s="381">
        <v>2656.9201186874434</v>
      </c>
      <c r="AF26" s="563"/>
      <c r="AG26" s="563"/>
      <c r="AH26" s="563"/>
      <c r="AI26" s="563"/>
      <c r="AJ26" s="563"/>
      <c r="AK26" s="563"/>
      <c r="AL26" s="563"/>
      <c r="AM26" s="563"/>
      <c r="AN26" s="563"/>
      <c r="AO26" s="563"/>
      <c r="AP26" s="563"/>
      <c r="AQ26" s="563"/>
      <c r="AR26" s="563"/>
      <c r="AS26" s="563"/>
      <c r="AT26" s="563"/>
      <c r="AU26" s="563"/>
      <c r="AV26" s="563"/>
    </row>
    <row r="27" spans="1:48" ht="19.899999999999999" customHeight="1" x14ac:dyDescent="0.2">
      <c r="A27" s="59"/>
      <c r="B27" s="73"/>
      <c r="C27" s="73" t="s">
        <v>403</v>
      </c>
      <c r="D27" s="73"/>
      <c r="E27" s="68">
        <v>0</v>
      </c>
      <c r="F27" s="68">
        <v>0</v>
      </c>
      <c r="G27" s="68">
        <v>0</v>
      </c>
      <c r="H27" s="68">
        <v>0</v>
      </c>
      <c r="I27" s="68">
        <v>0</v>
      </c>
      <c r="J27" s="68">
        <v>0</v>
      </c>
      <c r="K27" s="68">
        <v>0</v>
      </c>
      <c r="L27" s="68">
        <v>0</v>
      </c>
      <c r="M27" s="68">
        <v>0</v>
      </c>
      <c r="N27" s="68">
        <v>0</v>
      </c>
      <c r="O27" s="68">
        <v>0</v>
      </c>
      <c r="P27" s="68">
        <v>0</v>
      </c>
      <c r="Q27" s="381">
        <v>1202.4886911453755</v>
      </c>
      <c r="R27" s="381">
        <v>1299.4146055821586</v>
      </c>
      <c r="S27" s="381">
        <v>1432.0492227363691</v>
      </c>
      <c r="T27" s="381">
        <v>1459.5435957670204</v>
      </c>
      <c r="U27" s="381">
        <v>1500.1559222180545</v>
      </c>
      <c r="V27" s="381">
        <v>1525.8941657199794</v>
      </c>
      <c r="W27" s="381">
        <v>1618.8852368149053</v>
      </c>
      <c r="X27" s="381">
        <v>1671.3458427653286</v>
      </c>
      <c r="Y27" s="381">
        <v>1758.5893292711182</v>
      </c>
      <c r="Z27" s="381">
        <v>1830.340216266495</v>
      </c>
      <c r="AA27" s="381">
        <v>1923.488578051144</v>
      </c>
      <c r="AB27" s="381">
        <v>1997.7796154946786</v>
      </c>
      <c r="AC27" s="381">
        <v>1953.8753715693158</v>
      </c>
      <c r="AD27" s="381">
        <v>1857.5556215586364</v>
      </c>
      <c r="AE27" s="381">
        <v>1640.9781975771693</v>
      </c>
      <c r="AF27" s="563"/>
      <c r="AG27" s="563"/>
      <c r="AH27" s="563"/>
      <c r="AI27" s="563"/>
      <c r="AJ27" s="563"/>
      <c r="AK27" s="563"/>
      <c r="AL27" s="563"/>
      <c r="AM27" s="563"/>
      <c r="AN27" s="563"/>
      <c r="AO27" s="563"/>
      <c r="AP27" s="563"/>
      <c r="AQ27" s="563"/>
      <c r="AR27" s="563"/>
      <c r="AS27" s="563"/>
      <c r="AT27" s="563"/>
      <c r="AU27" s="563"/>
      <c r="AV27" s="563"/>
    </row>
    <row r="28" spans="1:48" ht="19.899999999999999" customHeight="1" x14ac:dyDescent="0.2">
      <c r="A28" s="59"/>
      <c r="B28" s="73"/>
      <c r="C28" s="73" t="s">
        <v>404</v>
      </c>
      <c r="D28" s="73"/>
      <c r="E28" s="68">
        <v>0</v>
      </c>
      <c r="F28" s="68">
        <v>0</v>
      </c>
      <c r="G28" s="68">
        <v>0</v>
      </c>
      <c r="H28" s="68">
        <v>0</v>
      </c>
      <c r="I28" s="68">
        <v>0</v>
      </c>
      <c r="J28" s="68">
        <v>0</v>
      </c>
      <c r="K28" s="68">
        <v>0</v>
      </c>
      <c r="L28" s="68">
        <v>0</v>
      </c>
      <c r="M28" s="68">
        <v>0</v>
      </c>
      <c r="N28" s="68">
        <v>0</v>
      </c>
      <c r="O28" s="68">
        <v>0</v>
      </c>
      <c r="P28" s="68">
        <v>0</v>
      </c>
      <c r="Q28" s="381">
        <v>1847.2922995016993</v>
      </c>
      <c r="R28" s="381">
        <v>1880.6643863137574</v>
      </c>
      <c r="S28" s="381">
        <v>1914.831763643374</v>
      </c>
      <c r="T28" s="381">
        <v>1948.4215966576269</v>
      </c>
      <c r="U28" s="381">
        <v>1973.2640081643895</v>
      </c>
      <c r="V28" s="381">
        <v>2012.7334368507161</v>
      </c>
      <c r="W28" s="381">
        <v>2021.7499139395602</v>
      </c>
      <c r="X28" s="381">
        <v>2041.967413078949</v>
      </c>
      <c r="Y28" s="381">
        <v>2082.8067616612757</v>
      </c>
      <c r="Z28" s="381">
        <v>2128.7526696348646</v>
      </c>
      <c r="AA28" s="381">
        <v>2178.617245659811</v>
      </c>
      <c r="AB28" s="381">
        <v>2231.2876178037459</v>
      </c>
      <c r="AC28" s="381">
        <v>2185.1695910566668</v>
      </c>
      <c r="AD28" s="381">
        <v>2207.0212869672332</v>
      </c>
      <c r="AE28" s="381">
        <v>2215.8493721151021</v>
      </c>
      <c r="AF28" s="563"/>
      <c r="AG28" s="563"/>
      <c r="AH28" s="563"/>
      <c r="AI28" s="563"/>
      <c r="AJ28" s="563"/>
      <c r="AK28" s="563"/>
      <c r="AL28" s="563"/>
      <c r="AM28" s="563"/>
      <c r="AN28" s="563"/>
      <c r="AO28" s="563"/>
      <c r="AP28" s="563"/>
      <c r="AQ28" s="563"/>
      <c r="AR28" s="563"/>
      <c r="AS28" s="563"/>
      <c r="AT28" s="563"/>
      <c r="AU28" s="563"/>
      <c r="AV28" s="563"/>
    </row>
    <row r="29" spans="1:48" ht="19.899999999999999" customHeight="1" x14ac:dyDescent="0.2">
      <c r="A29" s="59"/>
      <c r="B29" s="73"/>
      <c r="C29" s="73"/>
      <c r="D29" s="73"/>
      <c r="E29" s="73"/>
      <c r="F29" s="73"/>
      <c r="G29" s="73"/>
      <c r="H29" s="73"/>
      <c r="I29" s="73"/>
      <c r="J29" s="73"/>
      <c r="K29" s="68"/>
      <c r="L29" s="68"/>
      <c r="M29" s="68"/>
      <c r="N29" s="68"/>
      <c r="O29" s="68"/>
      <c r="P29" s="68"/>
      <c r="Q29" s="68"/>
      <c r="R29" s="68"/>
      <c r="S29" s="68"/>
      <c r="T29" s="68"/>
      <c r="U29" s="68"/>
      <c r="V29" s="68"/>
      <c r="W29" s="68"/>
      <c r="X29" s="68"/>
      <c r="Y29" s="68"/>
      <c r="Z29" s="529"/>
      <c r="AA29" s="529"/>
      <c r="AB29" s="529"/>
      <c r="AC29" s="529"/>
      <c r="AD29" s="529"/>
      <c r="AE29" s="529"/>
      <c r="AF29" s="563"/>
      <c r="AG29" s="563"/>
      <c r="AH29" s="563"/>
      <c r="AI29" s="563"/>
      <c r="AJ29" s="563"/>
      <c r="AK29" s="563"/>
      <c r="AL29" s="563"/>
      <c r="AM29" s="563"/>
      <c r="AN29" s="563"/>
      <c r="AO29" s="563"/>
      <c r="AP29" s="563"/>
      <c r="AQ29" s="563"/>
      <c r="AR29" s="563"/>
      <c r="AS29" s="563"/>
      <c r="AT29" s="563"/>
      <c r="AU29" s="563"/>
      <c r="AV29" s="563"/>
    </row>
    <row r="30" spans="1:48" s="118" customFormat="1" ht="19.899999999999999" customHeight="1" x14ac:dyDescent="0.2">
      <c r="A30" s="65"/>
      <c r="B30" s="389" t="s">
        <v>405</v>
      </c>
      <c r="C30" s="96"/>
      <c r="D30" s="96"/>
      <c r="E30" s="97">
        <v>1728.6208792170503</v>
      </c>
      <c r="F30" s="66">
        <v>1769.5543721409208</v>
      </c>
      <c r="G30" s="66">
        <v>1710.5820923373067</v>
      </c>
      <c r="H30" s="66">
        <v>1681.928237128021</v>
      </c>
      <c r="I30" s="66">
        <v>1729.2818008409604</v>
      </c>
      <c r="J30" s="66">
        <v>1852.7901159036462</v>
      </c>
      <c r="K30" s="66">
        <v>1786.4887616933947</v>
      </c>
      <c r="L30" s="66">
        <v>1810.6950475653489</v>
      </c>
      <c r="M30" s="66">
        <v>1806.6547196883371</v>
      </c>
      <c r="N30" s="66">
        <v>1833.97482813223</v>
      </c>
      <c r="O30" s="66">
        <v>1830.4615082040086</v>
      </c>
      <c r="P30" s="66">
        <v>1917.7109326406389</v>
      </c>
      <c r="Q30" s="66">
        <v>0</v>
      </c>
      <c r="R30" s="68">
        <v>0</v>
      </c>
      <c r="S30" s="68">
        <v>0</v>
      </c>
      <c r="T30" s="68">
        <v>0</v>
      </c>
      <c r="U30" s="68">
        <v>0</v>
      </c>
      <c r="V30" s="68">
        <v>0</v>
      </c>
      <c r="W30" s="68">
        <v>0</v>
      </c>
      <c r="X30" s="68">
        <v>0</v>
      </c>
      <c r="Y30" s="68">
        <v>0</v>
      </c>
      <c r="Z30" s="529">
        <v>0</v>
      </c>
      <c r="AA30" s="529">
        <v>0</v>
      </c>
      <c r="AB30" s="529">
        <v>0</v>
      </c>
      <c r="AC30" s="529">
        <v>0</v>
      </c>
      <c r="AD30" s="529">
        <v>0</v>
      </c>
      <c r="AE30" s="529">
        <v>0</v>
      </c>
      <c r="AF30" s="563"/>
      <c r="AG30" s="563"/>
      <c r="AH30" s="563"/>
      <c r="AI30" s="563"/>
      <c r="AJ30" s="563"/>
      <c r="AK30" s="563"/>
      <c r="AL30" s="563"/>
      <c r="AM30" s="563"/>
      <c r="AN30" s="563"/>
      <c r="AO30" s="563"/>
      <c r="AP30" s="563"/>
      <c r="AQ30" s="563"/>
      <c r="AR30" s="563"/>
      <c r="AS30" s="563"/>
      <c r="AT30" s="563"/>
      <c r="AU30" s="563"/>
      <c r="AV30" s="563"/>
    </row>
    <row r="31" spans="1:48" ht="19.899999999999999" customHeight="1" x14ac:dyDescent="0.2">
      <c r="A31" s="59"/>
      <c r="B31" s="73"/>
      <c r="C31" s="73" t="s">
        <v>406</v>
      </c>
      <c r="D31" s="73"/>
      <c r="E31" s="68">
        <v>1051.468592859218</v>
      </c>
      <c r="F31" s="68">
        <v>1008.4787875118973</v>
      </c>
      <c r="G31" s="68">
        <v>979.87417426724198</v>
      </c>
      <c r="H31" s="68">
        <v>964.34902291805997</v>
      </c>
      <c r="I31" s="68">
        <v>981.47345328064796</v>
      </c>
      <c r="J31" s="68">
        <v>966.97445019389477</v>
      </c>
      <c r="K31" s="68">
        <v>950.30372298015322</v>
      </c>
      <c r="L31" s="68">
        <v>952.80491958782432</v>
      </c>
      <c r="M31" s="68">
        <v>949.7426185241784</v>
      </c>
      <c r="N31" s="68">
        <v>971.55608869636148</v>
      </c>
      <c r="O31" s="68">
        <v>991.55837954468439</v>
      </c>
      <c r="P31" s="68">
        <v>1029.9866359809689</v>
      </c>
      <c r="Q31" s="68">
        <v>0</v>
      </c>
      <c r="R31" s="68">
        <v>0</v>
      </c>
      <c r="S31" s="68">
        <v>0</v>
      </c>
      <c r="T31" s="68">
        <v>0</v>
      </c>
      <c r="U31" s="68">
        <v>0</v>
      </c>
      <c r="V31" s="68">
        <v>0</v>
      </c>
      <c r="W31" s="68">
        <v>0</v>
      </c>
      <c r="X31" s="68">
        <v>0</v>
      </c>
      <c r="Y31" s="68">
        <v>0</v>
      </c>
      <c r="Z31" s="529">
        <v>0</v>
      </c>
      <c r="AA31" s="529">
        <v>0</v>
      </c>
      <c r="AB31" s="529">
        <v>0</v>
      </c>
      <c r="AC31" s="529">
        <v>0</v>
      </c>
      <c r="AD31" s="529">
        <v>0</v>
      </c>
      <c r="AE31" s="529">
        <v>0</v>
      </c>
      <c r="AF31" s="563"/>
      <c r="AG31" s="563"/>
      <c r="AH31" s="563"/>
      <c r="AI31" s="563"/>
      <c r="AJ31" s="563"/>
      <c r="AK31" s="563"/>
      <c r="AL31" s="563"/>
      <c r="AM31" s="563"/>
      <c r="AN31" s="563"/>
      <c r="AO31" s="563"/>
      <c r="AP31" s="563"/>
      <c r="AQ31" s="563"/>
      <c r="AR31" s="563"/>
      <c r="AS31" s="563"/>
      <c r="AT31" s="563"/>
      <c r="AU31" s="563"/>
      <c r="AV31" s="563"/>
    </row>
    <row r="32" spans="1:48" ht="19.899999999999999" customHeight="1" x14ac:dyDescent="0.2">
      <c r="A32" s="59"/>
      <c r="B32" s="73"/>
      <c r="C32" s="73" t="s">
        <v>407</v>
      </c>
      <c r="D32" s="73"/>
      <c r="E32" s="68">
        <v>411.81417156901136</v>
      </c>
      <c r="F32" s="68">
        <v>488.95572748102728</v>
      </c>
      <c r="G32" s="68">
        <v>455.53980371849315</v>
      </c>
      <c r="H32" s="68">
        <v>435.75348457958245</v>
      </c>
      <c r="I32" s="68">
        <v>474.61068592393701</v>
      </c>
      <c r="J32" s="68">
        <v>566.64269303292974</v>
      </c>
      <c r="K32" s="68">
        <v>539.52914071818952</v>
      </c>
      <c r="L32" s="68">
        <v>561.34058889696155</v>
      </c>
      <c r="M32" s="68">
        <v>562.35554472803017</v>
      </c>
      <c r="N32" s="68">
        <v>574.97174805090413</v>
      </c>
      <c r="O32" s="68">
        <v>555.64904886169313</v>
      </c>
      <c r="P32" s="68">
        <v>603.48108084441856</v>
      </c>
      <c r="Q32" s="68">
        <v>0</v>
      </c>
      <c r="R32" s="68">
        <v>0</v>
      </c>
      <c r="S32" s="68">
        <v>0</v>
      </c>
      <c r="T32" s="68">
        <v>0</v>
      </c>
      <c r="U32" s="68">
        <v>0</v>
      </c>
      <c r="V32" s="68">
        <v>0</v>
      </c>
      <c r="W32" s="68">
        <v>0</v>
      </c>
      <c r="X32" s="68">
        <v>0</v>
      </c>
      <c r="Y32" s="68">
        <v>0</v>
      </c>
      <c r="Z32" s="529">
        <v>0</v>
      </c>
      <c r="AA32" s="529">
        <v>0</v>
      </c>
      <c r="AB32" s="529">
        <v>0</v>
      </c>
      <c r="AC32" s="529">
        <v>0</v>
      </c>
      <c r="AD32" s="529">
        <v>0</v>
      </c>
      <c r="AE32" s="529">
        <v>0</v>
      </c>
      <c r="AF32" s="563"/>
      <c r="AG32" s="563"/>
      <c r="AH32" s="563"/>
      <c r="AI32" s="563"/>
      <c r="AJ32" s="563"/>
      <c r="AK32" s="563"/>
      <c r="AL32" s="563"/>
      <c r="AM32" s="563"/>
      <c r="AN32" s="563"/>
      <c r="AO32" s="563"/>
      <c r="AP32" s="563"/>
      <c r="AQ32" s="563"/>
      <c r="AR32" s="563"/>
      <c r="AS32" s="563"/>
      <c r="AT32" s="563"/>
      <c r="AU32" s="563"/>
      <c r="AV32" s="563"/>
    </row>
    <row r="33" spans="1:48" ht="19.899999999999999" customHeight="1" x14ac:dyDescent="0.2">
      <c r="A33" s="59"/>
      <c r="B33" s="73"/>
      <c r="C33" s="73" t="s">
        <v>408</v>
      </c>
      <c r="D33" s="73"/>
      <c r="E33" s="68">
        <v>265.33811478882109</v>
      </c>
      <c r="F33" s="68">
        <v>272.11985714799641</v>
      </c>
      <c r="G33" s="68">
        <v>275.1681143515716</v>
      </c>
      <c r="H33" s="68">
        <v>281.82572963037853</v>
      </c>
      <c r="I33" s="68">
        <v>273.19766163637536</v>
      </c>
      <c r="J33" s="68">
        <v>319.17297267682176</v>
      </c>
      <c r="K33" s="68">
        <v>296.65589799505176</v>
      </c>
      <c r="L33" s="68">
        <v>296.54953908056319</v>
      </c>
      <c r="M33" s="68">
        <v>294.55655643612869</v>
      </c>
      <c r="N33" s="68">
        <v>287.44699138496424</v>
      </c>
      <c r="O33" s="68">
        <v>283.25407979763116</v>
      </c>
      <c r="P33" s="68">
        <v>284.2432158152514</v>
      </c>
      <c r="Q33" s="68">
        <v>0</v>
      </c>
      <c r="R33" s="68">
        <v>0</v>
      </c>
      <c r="S33" s="68">
        <v>0</v>
      </c>
      <c r="T33" s="68">
        <v>0</v>
      </c>
      <c r="U33" s="68">
        <v>0</v>
      </c>
      <c r="V33" s="68">
        <v>0</v>
      </c>
      <c r="W33" s="68">
        <v>0</v>
      </c>
      <c r="X33" s="68">
        <v>0</v>
      </c>
      <c r="Y33" s="68">
        <v>0</v>
      </c>
      <c r="Z33" s="529">
        <v>0</v>
      </c>
      <c r="AA33" s="529">
        <v>0</v>
      </c>
      <c r="AB33" s="529">
        <v>0</v>
      </c>
      <c r="AC33" s="529">
        <v>0</v>
      </c>
      <c r="AD33" s="529">
        <v>0</v>
      </c>
      <c r="AE33" s="529">
        <v>0</v>
      </c>
      <c r="AF33" s="563"/>
      <c r="AG33" s="563"/>
      <c r="AH33" s="563"/>
      <c r="AI33" s="563"/>
      <c r="AJ33" s="563"/>
      <c r="AK33" s="563"/>
      <c r="AL33" s="563"/>
      <c r="AM33" s="563"/>
      <c r="AN33" s="563"/>
      <c r="AO33" s="563"/>
      <c r="AP33" s="563"/>
      <c r="AQ33" s="563"/>
      <c r="AR33" s="563"/>
      <c r="AS33" s="563"/>
      <c r="AT33" s="563"/>
      <c r="AU33" s="563"/>
      <c r="AV33" s="563"/>
    </row>
    <row r="34" spans="1:48" ht="9.75" customHeight="1" thickBot="1" x14ac:dyDescent="0.25">
      <c r="A34" s="123"/>
      <c r="B34" s="151"/>
      <c r="C34" s="151"/>
      <c r="D34" s="151"/>
      <c r="E34" s="151"/>
      <c r="F34" s="151"/>
      <c r="G34" s="151"/>
      <c r="H34" s="151"/>
      <c r="I34" s="151"/>
      <c r="J34" s="151"/>
      <c r="K34" s="129"/>
      <c r="L34" s="129"/>
      <c r="M34" s="129"/>
      <c r="N34" s="129"/>
      <c r="O34" s="129"/>
      <c r="P34" s="129"/>
      <c r="Q34" s="129"/>
      <c r="R34" s="129"/>
      <c r="S34" s="129"/>
      <c r="T34" s="129"/>
      <c r="U34" s="129"/>
      <c r="V34" s="129"/>
      <c r="W34" s="129"/>
      <c r="X34" s="129"/>
      <c r="Y34" s="129"/>
      <c r="Z34" s="129"/>
      <c r="AA34" s="129"/>
      <c r="AB34" s="129"/>
      <c r="AC34" s="129"/>
      <c r="AD34" s="129"/>
      <c r="AE34" s="129"/>
    </row>
    <row r="35" spans="1:48" ht="18" customHeight="1" x14ac:dyDescent="0.2">
      <c r="B35" s="73" t="s">
        <v>0</v>
      </c>
      <c r="C35" s="73"/>
      <c r="D35" s="73" t="s">
        <v>597</v>
      </c>
      <c r="E35" s="73"/>
      <c r="F35" s="73"/>
      <c r="G35" s="73"/>
      <c r="H35" s="73"/>
      <c r="I35" s="73"/>
      <c r="J35" s="73"/>
      <c r="U35" s="217"/>
    </row>
    <row r="36" spans="1:48" ht="18" customHeight="1" x14ac:dyDescent="0.2">
      <c r="B36" s="73" t="s">
        <v>23</v>
      </c>
      <c r="C36" s="73"/>
      <c r="D36" s="466" t="s">
        <v>630</v>
      </c>
      <c r="E36" s="343"/>
      <c r="F36" s="343"/>
      <c r="G36" s="343"/>
      <c r="H36" s="343"/>
      <c r="I36" s="343"/>
      <c r="J36" s="343"/>
      <c r="U36" s="217"/>
    </row>
    <row r="37" spans="1:48" ht="18" customHeight="1" x14ac:dyDescent="0.2">
      <c r="B37" s="73" t="s">
        <v>24</v>
      </c>
      <c r="C37" s="73"/>
      <c r="D37" s="466" t="s">
        <v>631</v>
      </c>
      <c r="E37" s="343"/>
      <c r="F37" s="343"/>
      <c r="G37" s="343"/>
      <c r="H37" s="343"/>
      <c r="I37" s="343"/>
      <c r="J37" s="343"/>
      <c r="U37" s="217"/>
    </row>
    <row r="38" spans="1:48" ht="18" customHeight="1" x14ac:dyDescent="0.2">
      <c r="B38" s="42" t="s">
        <v>318</v>
      </c>
      <c r="C38" s="184"/>
      <c r="D38" s="44" t="s">
        <v>787</v>
      </c>
      <c r="E38" s="131"/>
      <c r="F38" s="131"/>
      <c r="G38" s="131"/>
      <c r="H38" s="131"/>
      <c r="I38" s="131"/>
      <c r="J38" s="131"/>
      <c r="U38" s="217"/>
    </row>
    <row r="39" spans="1:48" ht="18" customHeight="1" x14ac:dyDescent="0.2">
      <c r="D39" s="12" t="s">
        <v>786</v>
      </c>
      <c r="E39" s="73"/>
      <c r="F39" s="73"/>
      <c r="G39" s="73"/>
      <c r="H39" s="73"/>
      <c r="I39" s="73"/>
      <c r="J39" s="73"/>
      <c r="K39" s="154"/>
      <c r="L39" s="154"/>
      <c r="M39" s="154"/>
      <c r="N39" s="154"/>
      <c r="O39" s="154"/>
      <c r="P39" s="154"/>
      <c r="Q39" s="154"/>
      <c r="R39" s="154"/>
      <c r="S39" s="154"/>
      <c r="T39" s="154"/>
      <c r="U39" s="217"/>
    </row>
    <row r="40" spans="1:48" ht="18" customHeight="1" x14ac:dyDescent="0.2">
      <c r="B40" s="115"/>
      <c r="C40" s="115"/>
      <c r="D40" s="382" t="s">
        <v>409</v>
      </c>
      <c r="K40" s="116"/>
      <c r="L40" s="116"/>
      <c r="M40" s="116"/>
      <c r="N40" s="116"/>
      <c r="O40" s="116"/>
      <c r="P40" s="116"/>
      <c r="Q40" s="116"/>
      <c r="R40" s="116"/>
      <c r="S40" s="116"/>
      <c r="T40" s="116"/>
      <c r="U40" s="116"/>
    </row>
    <row r="41" spans="1:48" ht="18" customHeight="1" x14ac:dyDescent="0.2">
      <c r="B41" s="63" t="s">
        <v>255</v>
      </c>
      <c r="D41" s="131" t="s">
        <v>341</v>
      </c>
    </row>
    <row r="42" spans="1:48" ht="19.899999999999999" customHeight="1" x14ac:dyDescent="0.2"/>
    <row r="43" spans="1:48" ht="19.899999999999999" customHeight="1" x14ac:dyDescent="0.2">
      <c r="Q43" s="155"/>
      <c r="R43" s="155"/>
      <c r="S43" s="155"/>
      <c r="T43" s="155"/>
      <c r="U43" s="155"/>
      <c r="V43" s="155"/>
      <c r="W43" s="155"/>
      <c r="X43" s="155"/>
      <c r="Y43" s="155"/>
      <c r="Z43" s="155"/>
      <c r="AA43" s="155"/>
      <c r="AB43" s="155"/>
      <c r="AC43" s="155"/>
      <c r="AD43" s="155"/>
    </row>
    <row r="44" spans="1:48" ht="19.899999999999999" customHeight="1" x14ac:dyDescent="0.2">
      <c r="Q44" s="155"/>
      <c r="R44" s="155"/>
      <c r="S44" s="155"/>
      <c r="T44" s="155"/>
      <c r="U44" s="155"/>
      <c r="V44" s="155"/>
      <c r="W44" s="155"/>
      <c r="X44" s="155"/>
      <c r="Y44" s="155"/>
      <c r="Z44" s="155"/>
      <c r="AA44" s="155"/>
      <c r="AB44" s="155"/>
      <c r="AC44" s="155"/>
      <c r="AD44" s="155"/>
    </row>
    <row r="45" spans="1:48" ht="19.899999999999999" customHeight="1" x14ac:dyDescent="0.2">
      <c r="Q45" s="155"/>
      <c r="R45" s="155"/>
      <c r="S45" s="155"/>
      <c r="T45" s="155"/>
      <c r="U45" s="155"/>
      <c r="V45" s="155"/>
      <c r="W45" s="155"/>
      <c r="X45" s="155"/>
      <c r="Y45" s="155"/>
      <c r="Z45" s="155"/>
      <c r="AA45" s="155"/>
      <c r="AB45" s="155"/>
      <c r="AC45" s="155"/>
      <c r="AD45" s="155"/>
    </row>
    <row r="46" spans="1:48" ht="19.899999999999999" customHeight="1" x14ac:dyDescent="0.2">
      <c r="Q46" s="155"/>
      <c r="R46" s="155"/>
      <c r="S46" s="155"/>
      <c r="T46" s="155"/>
      <c r="U46" s="155"/>
      <c r="V46" s="155"/>
      <c r="W46" s="155"/>
      <c r="X46" s="155"/>
      <c r="Y46" s="155"/>
      <c r="Z46" s="155"/>
      <c r="AA46" s="155"/>
      <c r="AB46" s="155"/>
      <c r="AC46" s="155"/>
      <c r="AD46" s="155"/>
    </row>
    <row r="47" spans="1:48" ht="19.899999999999999" customHeight="1" x14ac:dyDescent="0.2">
      <c r="Q47" s="155"/>
      <c r="R47" s="155"/>
      <c r="S47" s="155"/>
      <c r="T47" s="155"/>
      <c r="U47" s="155"/>
      <c r="V47" s="155"/>
      <c r="W47" s="155"/>
      <c r="X47" s="155"/>
      <c r="Y47" s="155"/>
      <c r="Z47" s="155"/>
      <c r="AA47" s="155"/>
      <c r="AB47" s="155"/>
      <c r="AC47" s="155"/>
      <c r="AD47" s="155"/>
    </row>
    <row r="48" spans="1:48" ht="19.899999999999999" customHeight="1" x14ac:dyDescent="0.2">
      <c r="Q48" s="155"/>
      <c r="R48" s="155"/>
      <c r="S48" s="155"/>
      <c r="T48" s="155"/>
      <c r="U48" s="155"/>
      <c r="V48" s="155"/>
      <c r="W48" s="155"/>
      <c r="X48" s="155"/>
      <c r="Y48" s="155"/>
      <c r="Z48" s="155"/>
      <c r="AA48" s="155"/>
      <c r="AB48" s="155"/>
      <c r="AC48" s="155"/>
      <c r="AD48" s="155"/>
    </row>
    <row r="49" spans="17:30" ht="19.899999999999999" customHeight="1" x14ac:dyDescent="0.2">
      <c r="Q49" s="155"/>
      <c r="R49" s="155"/>
      <c r="S49" s="155"/>
      <c r="T49" s="155"/>
      <c r="U49" s="155"/>
      <c r="V49" s="155"/>
      <c r="W49" s="155"/>
      <c r="X49" s="155"/>
      <c r="Y49" s="155"/>
      <c r="Z49" s="155"/>
      <c r="AA49" s="155"/>
      <c r="AB49" s="155"/>
      <c r="AC49" s="155"/>
      <c r="AD49" s="155"/>
    </row>
    <row r="50" spans="17:30" ht="19.899999999999999" customHeight="1" x14ac:dyDescent="0.2">
      <c r="Q50" s="155"/>
      <c r="R50" s="155"/>
      <c r="S50" s="155"/>
      <c r="T50" s="155"/>
      <c r="U50" s="155"/>
      <c r="V50" s="155"/>
      <c r="W50" s="155"/>
      <c r="X50" s="155"/>
      <c r="Y50" s="155"/>
      <c r="Z50" s="155"/>
      <c r="AA50" s="155"/>
      <c r="AB50" s="155"/>
      <c r="AC50" s="155"/>
      <c r="AD50" s="155"/>
    </row>
    <row r="51" spans="17:30" ht="19.899999999999999" customHeight="1" x14ac:dyDescent="0.2">
      <c r="Q51" s="155"/>
      <c r="R51" s="155"/>
      <c r="S51" s="155"/>
      <c r="T51" s="155"/>
      <c r="U51" s="155"/>
      <c r="V51" s="155"/>
      <c r="W51" s="155"/>
      <c r="X51" s="155"/>
      <c r="Y51" s="155"/>
      <c r="Z51" s="155"/>
      <c r="AA51" s="155"/>
      <c r="AB51" s="155"/>
      <c r="AC51" s="155"/>
      <c r="AD51" s="155"/>
    </row>
    <row r="52" spans="17:30" ht="19.899999999999999" customHeight="1" x14ac:dyDescent="0.2">
      <c r="Q52" s="155"/>
      <c r="R52" s="155"/>
      <c r="S52" s="155"/>
      <c r="T52" s="155"/>
      <c r="U52" s="155"/>
      <c r="V52" s="155"/>
      <c r="W52" s="155"/>
      <c r="X52" s="155"/>
      <c r="Y52" s="155"/>
      <c r="Z52" s="155"/>
      <c r="AA52" s="155"/>
      <c r="AB52" s="155"/>
      <c r="AC52" s="155"/>
      <c r="AD52" s="155"/>
    </row>
    <row r="53" spans="17:30" ht="19.899999999999999" customHeight="1" x14ac:dyDescent="0.2">
      <c r="Q53" s="155"/>
      <c r="R53" s="155"/>
      <c r="S53" s="155"/>
      <c r="T53" s="155"/>
      <c r="U53" s="155"/>
      <c r="V53" s="155"/>
      <c r="W53" s="155"/>
      <c r="X53" s="155"/>
      <c r="Y53" s="155"/>
      <c r="Z53" s="155"/>
      <c r="AA53" s="155"/>
      <c r="AB53" s="155"/>
      <c r="AC53" s="155"/>
      <c r="AD53" s="155"/>
    </row>
    <row r="54" spans="17:30" ht="19.899999999999999" customHeight="1" x14ac:dyDescent="0.2">
      <c r="Q54" s="155"/>
      <c r="R54" s="155"/>
      <c r="S54" s="155"/>
      <c r="T54" s="155"/>
      <c r="U54" s="155"/>
      <c r="V54" s="155"/>
      <c r="W54" s="155"/>
      <c r="X54" s="155"/>
      <c r="Y54" s="155"/>
      <c r="Z54" s="155"/>
      <c r="AA54" s="155"/>
      <c r="AB54" s="155"/>
      <c r="AC54" s="155"/>
      <c r="AD54" s="155"/>
    </row>
    <row r="55" spans="17:30" ht="19.899999999999999" customHeight="1" x14ac:dyDescent="0.2">
      <c r="Q55" s="155"/>
      <c r="R55" s="155"/>
      <c r="S55" s="155"/>
      <c r="T55" s="155"/>
      <c r="U55" s="155"/>
      <c r="V55" s="155"/>
      <c r="W55" s="155"/>
      <c r="X55" s="155"/>
      <c r="Y55" s="155"/>
      <c r="Z55" s="155"/>
      <c r="AA55" s="155"/>
      <c r="AB55" s="155"/>
      <c r="AC55" s="155"/>
      <c r="AD55" s="155"/>
    </row>
    <row r="56" spans="17:30" ht="19.899999999999999" customHeight="1" x14ac:dyDescent="0.2">
      <c r="Q56" s="155"/>
      <c r="R56" s="155"/>
      <c r="S56" s="155"/>
      <c r="T56" s="155"/>
      <c r="U56" s="155"/>
      <c r="V56" s="155"/>
      <c r="W56" s="155"/>
      <c r="X56" s="155"/>
      <c r="Y56" s="155"/>
      <c r="Z56" s="155"/>
      <c r="AA56" s="155"/>
      <c r="AB56" s="155"/>
      <c r="AC56" s="155"/>
      <c r="AD56" s="155"/>
    </row>
    <row r="57" spans="17:30" ht="19.899999999999999" customHeight="1" x14ac:dyDescent="0.2">
      <c r="Q57" s="155"/>
      <c r="R57" s="155"/>
      <c r="S57" s="155"/>
      <c r="T57" s="155"/>
      <c r="U57" s="155"/>
      <c r="V57" s="155"/>
      <c r="W57" s="155"/>
      <c r="X57" s="155"/>
      <c r="Y57" s="155"/>
      <c r="Z57" s="155"/>
      <c r="AA57" s="155"/>
      <c r="AB57" s="155"/>
      <c r="AC57" s="155"/>
      <c r="AD57" s="155"/>
    </row>
    <row r="58" spans="17:30" ht="19.899999999999999" customHeight="1" x14ac:dyDescent="0.2">
      <c r="Q58" s="155"/>
      <c r="R58" s="155"/>
      <c r="S58" s="155"/>
      <c r="T58" s="155"/>
      <c r="U58" s="155"/>
      <c r="V58" s="155"/>
      <c r="W58" s="155"/>
      <c r="X58" s="155"/>
      <c r="Y58" s="155"/>
      <c r="Z58" s="155"/>
      <c r="AA58" s="155"/>
      <c r="AB58" s="155"/>
      <c r="AC58" s="155"/>
      <c r="AD58" s="155"/>
    </row>
    <row r="59" spans="17:30" ht="19.899999999999999" customHeight="1" x14ac:dyDescent="0.2">
      <c r="Q59" s="155"/>
      <c r="R59" s="155"/>
      <c r="S59" s="155"/>
      <c r="T59" s="155"/>
      <c r="U59" s="155"/>
      <c r="V59" s="155"/>
      <c r="W59" s="155"/>
      <c r="X59" s="155"/>
      <c r="Y59" s="155"/>
      <c r="Z59" s="155"/>
      <c r="AA59" s="155"/>
      <c r="AB59" s="155"/>
      <c r="AC59" s="155"/>
      <c r="AD59" s="155"/>
    </row>
    <row r="60" spans="17:30" ht="19.899999999999999" customHeight="1" x14ac:dyDescent="0.2">
      <c r="Q60" s="155"/>
      <c r="R60" s="155"/>
      <c r="S60" s="155"/>
      <c r="T60" s="155"/>
      <c r="U60" s="155"/>
      <c r="V60" s="155"/>
      <c r="W60" s="155"/>
      <c r="X60" s="155"/>
      <c r="Y60" s="155"/>
      <c r="Z60" s="155"/>
      <c r="AA60" s="155"/>
      <c r="AB60" s="155"/>
      <c r="AC60" s="155"/>
      <c r="AD60" s="155"/>
    </row>
    <row r="61" spans="17:30" ht="19.899999999999999" customHeight="1" x14ac:dyDescent="0.2">
      <c r="Q61" s="155"/>
      <c r="R61" s="155"/>
      <c r="S61" s="155"/>
      <c r="T61" s="155"/>
      <c r="U61" s="155"/>
      <c r="V61" s="155"/>
      <c r="W61" s="155"/>
      <c r="X61" s="155"/>
      <c r="Y61" s="155"/>
      <c r="Z61" s="155"/>
      <c r="AA61" s="155"/>
      <c r="AB61" s="155"/>
      <c r="AC61" s="155"/>
      <c r="AD61" s="155"/>
    </row>
    <row r="62" spans="17:30" ht="19.899999999999999" customHeight="1" x14ac:dyDescent="0.2">
      <c r="Q62" s="155"/>
      <c r="R62" s="155"/>
      <c r="S62" s="155"/>
      <c r="T62" s="155"/>
      <c r="U62" s="155"/>
      <c r="V62" s="155"/>
      <c r="W62" s="155"/>
      <c r="X62" s="155"/>
      <c r="Y62" s="155"/>
      <c r="Z62" s="155"/>
      <c r="AA62" s="155"/>
      <c r="AB62" s="155"/>
      <c r="AC62" s="155"/>
      <c r="AD62" s="155"/>
    </row>
    <row r="63" spans="17:30" ht="19.899999999999999" customHeight="1" x14ac:dyDescent="0.2">
      <c r="Q63" s="155"/>
      <c r="R63" s="155"/>
      <c r="S63" s="155"/>
      <c r="T63" s="155"/>
      <c r="U63" s="155"/>
      <c r="V63" s="155"/>
      <c r="W63" s="155"/>
      <c r="X63" s="155"/>
      <c r="Y63" s="155"/>
      <c r="Z63" s="155"/>
      <c r="AA63" s="155"/>
      <c r="AB63" s="155"/>
      <c r="AC63" s="155"/>
      <c r="AD63" s="155"/>
    </row>
    <row r="64" spans="17:30" ht="19.899999999999999" customHeight="1" x14ac:dyDescent="0.2">
      <c r="Q64" s="155"/>
      <c r="R64" s="155"/>
      <c r="S64" s="155"/>
      <c r="T64" s="155"/>
      <c r="U64" s="155"/>
      <c r="V64" s="155"/>
      <c r="W64" s="155"/>
      <c r="X64" s="155"/>
      <c r="Y64" s="155"/>
      <c r="Z64" s="155"/>
      <c r="AA64" s="155"/>
      <c r="AB64" s="155"/>
      <c r="AC64" s="155"/>
      <c r="AD64" s="155"/>
    </row>
    <row r="65" spans="17:30" ht="19.899999999999999" customHeight="1" x14ac:dyDescent="0.2">
      <c r="Q65" s="155"/>
      <c r="R65" s="155"/>
      <c r="S65" s="155"/>
      <c r="T65" s="155"/>
      <c r="U65" s="155"/>
      <c r="V65" s="155"/>
      <c r="W65" s="155"/>
      <c r="X65" s="155"/>
      <c r="Y65" s="155"/>
      <c r="Z65" s="155"/>
      <c r="AA65" s="155"/>
      <c r="AB65" s="155"/>
      <c r="AC65" s="155"/>
      <c r="AD65" s="155"/>
    </row>
    <row r="66" spans="17:30" ht="19.899999999999999" customHeight="1" x14ac:dyDescent="0.2">
      <c r="Q66" s="155"/>
      <c r="R66" s="155"/>
      <c r="S66" s="155"/>
      <c r="T66" s="155"/>
      <c r="U66" s="155"/>
      <c r="V66" s="155"/>
      <c r="W66" s="155"/>
      <c r="X66" s="155"/>
      <c r="Y66" s="155"/>
      <c r="Z66" s="155"/>
      <c r="AA66" s="155"/>
      <c r="AB66" s="155"/>
      <c r="AC66" s="155"/>
      <c r="AD66" s="155"/>
    </row>
    <row r="67" spans="17:30" ht="19.899999999999999" customHeight="1" x14ac:dyDescent="0.2">
      <c r="Q67" s="155"/>
      <c r="R67" s="155"/>
      <c r="S67" s="155"/>
      <c r="T67" s="155"/>
      <c r="U67" s="155"/>
      <c r="V67" s="155"/>
      <c r="W67" s="155"/>
      <c r="X67" s="155"/>
      <c r="Y67" s="155"/>
      <c r="Z67" s="155"/>
      <c r="AA67" s="155"/>
      <c r="AB67" s="155"/>
      <c r="AC67" s="155"/>
      <c r="AD67" s="155"/>
    </row>
    <row r="68" spans="17:30" ht="19.899999999999999" customHeight="1" x14ac:dyDescent="0.2">
      <c r="Q68" s="155"/>
      <c r="R68" s="155"/>
      <c r="S68" s="155"/>
      <c r="T68" s="155"/>
      <c r="U68" s="155"/>
      <c r="V68" s="155"/>
      <c r="W68" s="155"/>
      <c r="X68" s="155"/>
      <c r="Y68" s="155"/>
      <c r="Z68" s="155"/>
      <c r="AA68" s="155"/>
      <c r="AB68" s="155"/>
      <c r="AC68" s="155"/>
      <c r="AD68" s="155"/>
    </row>
    <row r="69" spans="17:30" ht="19.899999999999999" customHeight="1" x14ac:dyDescent="0.2">
      <c r="Q69" s="155"/>
      <c r="R69" s="155"/>
      <c r="S69" s="155"/>
      <c r="T69" s="155"/>
      <c r="U69" s="155"/>
      <c r="V69" s="155"/>
      <c r="W69" s="155"/>
      <c r="X69" s="155"/>
      <c r="Y69" s="155"/>
      <c r="Z69" s="155"/>
      <c r="AA69" s="155"/>
      <c r="AB69" s="155"/>
      <c r="AC69" s="155"/>
      <c r="AD69" s="155"/>
    </row>
    <row r="70" spans="17:30" ht="19.899999999999999" customHeight="1" x14ac:dyDescent="0.2">
      <c r="Q70" s="155"/>
      <c r="R70" s="155"/>
      <c r="S70" s="155"/>
      <c r="T70" s="155"/>
      <c r="U70" s="155"/>
      <c r="V70" s="155"/>
      <c r="W70" s="155"/>
      <c r="X70" s="155"/>
      <c r="Y70" s="155"/>
      <c r="Z70" s="155"/>
      <c r="AA70" s="155"/>
      <c r="AB70" s="155"/>
      <c r="AC70" s="155"/>
      <c r="AD70" s="155"/>
    </row>
    <row r="71" spans="17:30" ht="19.899999999999999" customHeight="1" x14ac:dyDescent="0.2">
      <c r="Q71" s="155"/>
    </row>
    <row r="72" spans="17:30" ht="19.899999999999999" customHeight="1" x14ac:dyDescent="0.2"/>
    <row r="73" spans="17:30" ht="19.899999999999999" customHeight="1" x14ac:dyDescent="0.2"/>
    <row r="74" spans="17:30" ht="19.899999999999999" customHeight="1" x14ac:dyDescent="0.2"/>
    <row r="75" spans="17:30" ht="19.899999999999999" customHeight="1" x14ac:dyDescent="0.2"/>
    <row r="76" spans="17:30" ht="19.899999999999999" customHeight="1" x14ac:dyDescent="0.2"/>
    <row r="77" spans="17:30" ht="19.899999999999999" customHeight="1" x14ac:dyDescent="0.2"/>
    <row r="78" spans="17:30" ht="19.899999999999999" customHeight="1" x14ac:dyDescent="0.2"/>
    <row r="79" spans="17:30" ht="19.899999999999999" customHeight="1" x14ac:dyDescent="0.2"/>
    <row r="80" spans="17:3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row r="172" ht="19.899999999999999" customHeight="1" x14ac:dyDescent="0.2"/>
    <row r="173" ht="19.899999999999999" customHeight="1" x14ac:dyDescent="0.2"/>
    <row r="174"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3"/>
  <sheetViews>
    <sheetView zoomScale="82" zoomScaleNormal="82" workbookViewId="0">
      <selection sqref="A1:A1048576"/>
    </sheetView>
  </sheetViews>
  <sheetFormatPr baseColWidth="10" defaultRowHeight="15" x14ac:dyDescent="0.2"/>
  <cols>
    <col min="1" max="1" width="3.7109375" style="456" customWidth="1"/>
    <col min="2" max="2" width="5.28515625" style="456" customWidth="1"/>
    <col min="3" max="3" width="19.7109375" style="456" customWidth="1"/>
    <col min="4" max="4" width="97" style="456" customWidth="1"/>
    <col min="5" max="19" width="20.7109375" style="456" customWidth="1"/>
    <col min="20" max="21" width="16.140625" style="456" bestFit="1" customWidth="1"/>
    <col min="22" max="25" width="14" style="456" customWidth="1"/>
    <col min="26" max="16384" width="11.42578125" style="456"/>
  </cols>
  <sheetData>
    <row r="1" spans="2:37" x14ac:dyDescent="0.2">
      <c r="E1" s="481"/>
      <c r="F1" s="481"/>
      <c r="G1" s="481"/>
      <c r="H1" s="481"/>
      <c r="I1" s="481"/>
    </row>
    <row r="2" spans="2:37" x14ac:dyDescent="0.2">
      <c r="B2" s="482" t="s">
        <v>656</v>
      </c>
      <c r="C2" s="482"/>
      <c r="D2" s="482"/>
    </row>
    <row r="3" spans="2:37" x14ac:dyDescent="0.2">
      <c r="B3" s="483" t="s">
        <v>657</v>
      </c>
      <c r="C3" s="483"/>
      <c r="D3" s="484"/>
    </row>
    <row r="4" spans="2:37" x14ac:dyDescent="0.2">
      <c r="B4" s="485" t="s">
        <v>658</v>
      </c>
      <c r="C4" s="486"/>
      <c r="D4" s="486"/>
    </row>
    <row r="5" spans="2:37" ht="15.75" thickBot="1" x14ac:dyDescent="0.25"/>
    <row r="6" spans="2:37" s="489" customFormat="1" ht="28.15" customHeight="1" thickBot="1" x14ac:dyDescent="0.25">
      <c r="B6" s="604" t="s">
        <v>659</v>
      </c>
      <c r="C6" s="604"/>
      <c r="D6" s="604"/>
      <c r="E6" s="487">
        <v>2006</v>
      </c>
      <c r="F6" s="487">
        <v>2007</v>
      </c>
      <c r="G6" s="488">
        <v>2008</v>
      </c>
      <c r="H6" s="488">
        <v>2009</v>
      </c>
      <c r="I6" s="488">
        <v>2010</v>
      </c>
      <c r="J6" s="488">
        <v>2011</v>
      </c>
      <c r="K6" s="488">
        <v>2012</v>
      </c>
      <c r="L6" s="488">
        <v>2013</v>
      </c>
      <c r="M6" s="488">
        <v>2014</v>
      </c>
      <c r="N6" s="488">
        <v>2015</v>
      </c>
      <c r="O6" s="488">
        <v>2016</v>
      </c>
      <c r="P6" s="488">
        <v>2017</v>
      </c>
      <c r="Q6" s="488" t="s">
        <v>757</v>
      </c>
      <c r="R6" s="488" t="s">
        <v>747</v>
      </c>
      <c r="S6" s="488" t="s">
        <v>775</v>
      </c>
    </row>
    <row r="7" spans="2:37" ht="10.5" customHeight="1" x14ac:dyDescent="0.2">
      <c r="C7" s="490"/>
      <c r="D7" s="490"/>
      <c r="F7" s="491"/>
      <c r="G7" s="491"/>
      <c r="H7" s="491"/>
      <c r="I7" s="491"/>
      <c r="J7" s="491"/>
      <c r="K7" s="491"/>
      <c r="L7" s="491"/>
    </row>
    <row r="8" spans="2:37" ht="27" customHeight="1" x14ac:dyDescent="0.2">
      <c r="B8" s="492" t="s">
        <v>660</v>
      </c>
      <c r="C8" s="492"/>
      <c r="D8" s="492"/>
      <c r="E8" s="493">
        <v>118837.71020623946</v>
      </c>
      <c r="F8" s="493">
        <v>124870.3306932571</v>
      </c>
      <c r="G8" s="493">
        <v>129160.52176717656</v>
      </c>
      <c r="H8" s="493">
        <v>124907.69831022843</v>
      </c>
      <c r="I8" s="493">
        <v>130416.25156696486</v>
      </c>
      <c r="J8" s="493">
        <v>138654.23609998252</v>
      </c>
      <c r="K8" s="493">
        <v>147661.40453022928</v>
      </c>
      <c r="L8" s="493">
        <v>154936.8208907847</v>
      </c>
      <c r="M8" s="493">
        <v>162351.26072703113</v>
      </c>
      <c r="N8" s="493">
        <v>170131.56774805149</v>
      </c>
      <c r="O8" s="493">
        <v>177894.92191547019</v>
      </c>
      <c r="P8" s="493">
        <v>186133.60497784743</v>
      </c>
      <c r="Q8" s="493">
        <v>179873.26799133187</v>
      </c>
      <c r="R8" s="493">
        <v>173264.25385984755</v>
      </c>
      <c r="S8" s="493">
        <v>169838.16789588242</v>
      </c>
      <c r="T8" s="64"/>
      <c r="U8" s="64"/>
      <c r="V8" s="64"/>
      <c r="W8" s="64"/>
      <c r="X8" s="64"/>
      <c r="Y8" s="64"/>
      <c r="Z8" s="64"/>
      <c r="AA8" s="64"/>
      <c r="AB8" s="64"/>
      <c r="AC8" s="64"/>
      <c r="AD8" s="64"/>
      <c r="AE8" s="64"/>
      <c r="AF8" s="64"/>
      <c r="AG8" s="64"/>
      <c r="AH8" s="64"/>
      <c r="AI8" s="64"/>
      <c r="AJ8" s="64"/>
      <c r="AK8" s="64"/>
    </row>
    <row r="9" spans="2:37" ht="18" x14ac:dyDescent="0.2">
      <c r="B9" s="490"/>
      <c r="C9" s="494" t="s">
        <v>661</v>
      </c>
      <c r="D9" s="494"/>
      <c r="E9" s="495"/>
      <c r="F9" s="495"/>
      <c r="G9" s="495"/>
      <c r="H9" s="495"/>
      <c r="I9" s="495"/>
      <c r="J9" s="495"/>
      <c r="K9" s="496"/>
      <c r="L9" s="497"/>
      <c r="M9" s="497"/>
      <c r="T9" s="64"/>
      <c r="U9" s="64"/>
      <c r="V9" s="64"/>
      <c r="W9" s="64"/>
      <c r="X9" s="64"/>
      <c r="Y9" s="64"/>
      <c r="Z9" s="64"/>
      <c r="AA9" s="64"/>
      <c r="AB9" s="64"/>
      <c r="AC9" s="64"/>
      <c r="AD9" s="64"/>
      <c r="AE9" s="64"/>
      <c r="AF9" s="64"/>
      <c r="AG9" s="64"/>
      <c r="AH9" s="64"/>
      <c r="AI9" s="64"/>
      <c r="AJ9" s="64"/>
      <c r="AK9" s="64"/>
    </row>
    <row r="10" spans="2:37" x14ac:dyDescent="0.2">
      <c r="B10" s="498"/>
      <c r="C10" s="498" t="s">
        <v>662</v>
      </c>
      <c r="D10" s="498"/>
      <c r="E10" s="495">
        <v>11247.959640659958</v>
      </c>
      <c r="F10" s="495">
        <v>12069.119818057567</v>
      </c>
      <c r="G10" s="495">
        <v>12352.633329224795</v>
      </c>
      <c r="H10" s="495">
        <v>12049.284410029893</v>
      </c>
      <c r="I10" s="495">
        <v>12186.840696043779</v>
      </c>
      <c r="J10" s="495">
        <v>13385.663054272087</v>
      </c>
      <c r="K10" s="495">
        <v>14561.377239119724</v>
      </c>
      <c r="L10" s="495">
        <v>14973.422575808925</v>
      </c>
      <c r="M10" s="495">
        <v>15643.040352271553</v>
      </c>
      <c r="N10" s="495">
        <v>16986.262832022061</v>
      </c>
      <c r="O10" s="495">
        <v>17884.314574564927</v>
      </c>
      <c r="P10" s="495">
        <v>18455.61432404536</v>
      </c>
      <c r="Q10" s="495">
        <v>16882.459726359833</v>
      </c>
      <c r="R10" s="495">
        <v>16627.079421295119</v>
      </c>
      <c r="S10" s="495">
        <v>16421.335342702489</v>
      </c>
      <c r="T10" s="64"/>
      <c r="U10" s="64"/>
      <c r="V10" s="64"/>
      <c r="W10" s="64"/>
      <c r="X10" s="64"/>
      <c r="Y10" s="64"/>
      <c r="Z10" s="64"/>
      <c r="AA10" s="64"/>
      <c r="AB10" s="64"/>
      <c r="AC10" s="64"/>
      <c r="AD10" s="64"/>
      <c r="AE10" s="64"/>
      <c r="AF10" s="64"/>
      <c r="AG10" s="64"/>
      <c r="AH10" s="64"/>
      <c r="AI10" s="64"/>
      <c r="AJ10" s="64"/>
      <c r="AK10" s="64"/>
    </row>
    <row r="11" spans="2:37" ht="9.75" customHeight="1" x14ac:dyDescent="0.2">
      <c r="B11" s="498"/>
      <c r="C11" s="498"/>
      <c r="D11" s="498"/>
      <c r="E11" s="495"/>
      <c r="F11" s="495"/>
      <c r="G11" s="495"/>
      <c r="H11" s="495"/>
      <c r="I11" s="495"/>
      <c r="J11" s="495"/>
      <c r="K11" s="496"/>
      <c r="L11" s="497"/>
      <c r="M11" s="497"/>
      <c r="T11" s="64"/>
      <c r="U11" s="64"/>
      <c r="V11" s="64"/>
      <c r="W11" s="64"/>
      <c r="X11" s="64"/>
      <c r="Y11" s="64"/>
      <c r="Z11" s="64"/>
      <c r="AA11" s="64"/>
      <c r="AB11" s="64"/>
      <c r="AC11" s="64"/>
      <c r="AD11" s="64"/>
      <c r="AE11" s="64"/>
      <c r="AF11" s="64"/>
      <c r="AG11" s="64"/>
      <c r="AH11" s="64"/>
      <c r="AI11" s="64"/>
      <c r="AJ11" s="64"/>
      <c r="AK11" s="64"/>
    </row>
    <row r="12" spans="2:37" ht="23.25" customHeight="1" x14ac:dyDescent="0.2">
      <c r="B12" s="498"/>
      <c r="C12" s="499" t="s">
        <v>663</v>
      </c>
      <c r="D12" s="499"/>
      <c r="E12" s="493"/>
      <c r="F12" s="493"/>
      <c r="G12" s="493"/>
      <c r="H12" s="493"/>
      <c r="I12" s="493"/>
      <c r="J12" s="493"/>
      <c r="K12" s="496"/>
      <c r="L12" s="497"/>
      <c r="M12" s="497"/>
      <c r="T12" s="64"/>
      <c r="U12" s="64"/>
      <c r="V12" s="64"/>
      <c r="W12" s="64"/>
      <c r="X12" s="64"/>
      <c r="Y12" s="64"/>
      <c r="Z12" s="64"/>
      <c r="AA12" s="64"/>
      <c r="AB12" s="64"/>
      <c r="AC12" s="64"/>
      <c r="AD12" s="64"/>
      <c r="AE12" s="64"/>
      <c r="AF12" s="64"/>
      <c r="AG12" s="64"/>
      <c r="AH12" s="64"/>
      <c r="AI12" s="64"/>
      <c r="AJ12" s="64"/>
      <c r="AK12" s="64"/>
    </row>
    <row r="13" spans="2:37" ht="15.95" customHeight="1" x14ac:dyDescent="0.2">
      <c r="B13" s="498"/>
      <c r="C13" s="603" t="s">
        <v>664</v>
      </c>
      <c r="D13" s="603"/>
      <c r="E13" s="495">
        <v>9495.2711284177822</v>
      </c>
      <c r="F13" s="495">
        <v>10693.351839485475</v>
      </c>
      <c r="G13" s="495">
        <v>10068.219892421817</v>
      </c>
      <c r="H13" s="495">
        <v>10481.306878848205</v>
      </c>
      <c r="I13" s="495">
        <v>10754.769935040253</v>
      </c>
      <c r="J13" s="495">
        <v>11580.441362073838</v>
      </c>
      <c r="K13" s="495">
        <v>11852.862798161654</v>
      </c>
      <c r="L13" s="495">
        <v>11534.441991954014</v>
      </c>
      <c r="M13" s="495">
        <v>11495.869152399524</v>
      </c>
      <c r="N13" s="495">
        <v>11518.852435632145</v>
      </c>
      <c r="O13" s="495">
        <v>12486.629646865584</v>
      </c>
      <c r="P13" s="495">
        <v>13366.351685942203</v>
      </c>
      <c r="Q13" s="495">
        <v>13874.930646527893</v>
      </c>
      <c r="R13" s="495">
        <v>14416.363153071343</v>
      </c>
      <c r="S13" s="495">
        <v>14565.091805987782</v>
      </c>
      <c r="T13" s="64"/>
      <c r="U13" s="64"/>
      <c r="V13" s="64"/>
      <c r="W13" s="64"/>
      <c r="X13" s="64"/>
      <c r="Y13" s="64"/>
      <c r="Z13" s="64"/>
      <c r="AA13" s="64"/>
      <c r="AB13" s="64"/>
      <c r="AC13" s="64"/>
      <c r="AD13" s="64"/>
      <c r="AE13" s="64"/>
      <c r="AF13" s="64"/>
      <c r="AG13" s="64"/>
      <c r="AH13" s="64"/>
      <c r="AI13" s="64"/>
      <c r="AJ13" s="64"/>
      <c r="AK13" s="64"/>
    </row>
    <row r="14" spans="2:37" ht="15.95" customHeight="1" x14ac:dyDescent="0.2">
      <c r="B14" s="498"/>
      <c r="C14" s="603" t="s">
        <v>665</v>
      </c>
      <c r="D14" s="603"/>
      <c r="E14" s="495">
        <v>7067.9090133410127</v>
      </c>
      <c r="F14" s="495">
        <v>7932.3289018715723</v>
      </c>
      <c r="G14" s="495">
        <v>8787.6048587975092</v>
      </c>
      <c r="H14" s="495">
        <v>8403.2350409749943</v>
      </c>
      <c r="I14" s="495">
        <v>8609.9596550109654</v>
      </c>
      <c r="J14" s="495">
        <v>8897.553732730521</v>
      </c>
      <c r="K14" s="495">
        <v>8207.5623713241803</v>
      </c>
      <c r="L14" s="495">
        <v>8022.7245683443653</v>
      </c>
      <c r="M14" s="495">
        <v>8322.820977297155</v>
      </c>
      <c r="N14" s="495">
        <v>8241.908541689183</v>
      </c>
      <c r="O14" s="495">
        <v>8412.862335522319</v>
      </c>
      <c r="P14" s="495">
        <v>9571.2688716052053</v>
      </c>
      <c r="Q14" s="495">
        <v>9233.4988197272996</v>
      </c>
      <c r="R14" s="495">
        <v>9652.6004851926173</v>
      </c>
      <c r="S14" s="495">
        <v>9805.1656218254266</v>
      </c>
      <c r="T14" s="64"/>
      <c r="U14" s="64"/>
      <c r="V14" s="64"/>
      <c r="W14" s="64"/>
      <c r="X14" s="64"/>
      <c r="Y14" s="64"/>
      <c r="Z14" s="64"/>
      <c r="AA14" s="64"/>
      <c r="AB14" s="64"/>
      <c r="AC14" s="64"/>
      <c r="AD14" s="64"/>
      <c r="AE14" s="64"/>
      <c r="AF14" s="64"/>
      <c r="AG14" s="64"/>
      <c r="AH14" s="64"/>
      <c r="AI14" s="64"/>
      <c r="AJ14" s="64"/>
      <c r="AK14" s="64"/>
    </row>
    <row r="15" spans="2:37" ht="15.95" customHeight="1" x14ac:dyDescent="0.2">
      <c r="B15" s="498"/>
      <c r="C15" s="603" t="s">
        <v>666</v>
      </c>
      <c r="D15" s="603"/>
      <c r="E15" s="495">
        <v>1440.4087165490562</v>
      </c>
      <c r="F15" s="495">
        <v>1485.5901434884431</v>
      </c>
      <c r="G15" s="495">
        <v>1518.086278363309</v>
      </c>
      <c r="H15" s="495">
        <v>1504.0486559483093</v>
      </c>
      <c r="I15" s="495">
        <v>1513.8967677822875</v>
      </c>
      <c r="J15" s="495">
        <v>1602.6238834463686</v>
      </c>
      <c r="K15" s="495">
        <v>1632.7916941683891</v>
      </c>
      <c r="L15" s="495">
        <v>1643.5492979708017</v>
      </c>
      <c r="M15" s="495">
        <v>1658.8485374903262</v>
      </c>
      <c r="N15" s="495">
        <v>1659.5886843795645</v>
      </c>
      <c r="O15" s="495">
        <v>1619.3591021804225</v>
      </c>
      <c r="P15" s="495">
        <v>1624.854863941805</v>
      </c>
      <c r="Q15" s="495">
        <v>1566.5491888001256</v>
      </c>
      <c r="R15" s="495">
        <v>1542.8110903909699</v>
      </c>
      <c r="S15" s="495">
        <v>1554.2513469261162</v>
      </c>
      <c r="T15" s="64"/>
      <c r="U15" s="64"/>
      <c r="V15" s="64"/>
      <c r="W15" s="64"/>
      <c r="X15" s="64"/>
      <c r="Y15" s="64"/>
      <c r="Z15" s="64"/>
      <c r="AA15" s="64"/>
      <c r="AB15" s="64"/>
      <c r="AC15" s="64"/>
      <c r="AD15" s="64"/>
      <c r="AE15" s="64"/>
      <c r="AF15" s="64"/>
      <c r="AG15" s="64"/>
      <c r="AH15" s="64"/>
      <c r="AI15" s="64"/>
      <c r="AJ15" s="64"/>
      <c r="AK15" s="64"/>
    </row>
    <row r="16" spans="2:37" ht="15.95" customHeight="1" x14ac:dyDescent="0.2">
      <c r="B16" s="498"/>
      <c r="C16" s="603" t="s">
        <v>667</v>
      </c>
      <c r="D16" s="603"/>
      <c r="E16" s="495">
        <v>891.20603179539057</v>
      </c>
      <c r="F16" s="495">
        <v>1008.5820900992652</v>
      </c>
      <c r="G16" s="495">
        <v>1178.3043019987967</v>
      </c>
      <c r="H16" s="495">
        <v>1343.9646692300544</v>
      </c>
      <c r="I16" s="495">
        <v>1415.8186166274593</v>
      </c>
      <c r="J16" s="495">
        <v>1358.5892085619901</v>
      </c>
      <c r="K16" s="495">
        <v>1523.4674364717098</v>
      </c>
      <c r="L16" s="495">
        <v>1601.6941610196866</v>
      </c>
      <c r="M16" s="495">
        <v>1883.600553353318</v>
      </c>
      <c r="N16" s="495">
        <v>1752.2958817204558</v>
      </c>
      <c r="O16" s="495">
        <v>1711.7503334270928</v>
      </c>
      <c r="P16" s="495">
        <v>1874.6664941446102</v>
      </c>
      <c r="Q16" s="495">
        <v>2068.0720724884964</v>
      </c>
      <c r="R16" s="495">
        <v>1846.3019239921259</v>
      </c>
      <c r="S16" s="495">
        <v>1742.7541571861761</v>
      </c>
      <c r="T16" s="64"/>
      <c r="U16" s="64"/>
      <c r="V16" s="64"/>
      <c r="W16" s="64"/>
      <c r="X16" s="64"/>
      <c r="Y16" s="64"/>
      <c r="Z16" s="64"/>
      <c r="AA16" s="64"/>
      <c r="AB16" s="64"/>
      <c r="AC16" s="64"/>
      <c r="AD16" s="64"/>
      <c r="AE16" s="64"/>
      <c r="AF16" s="64"/>
      <c r="AG16" s="64"/>
      <c r="AH16" s="64"/>
      <c r="AI16" s="64"/>
      <c r="AJ16" s="64"/>
      <c r="AK16" s="64"/>
    </row>
    <row r="17" spans="2:37" ht="15.95" customHeight="1" x14ac:dyDescent="0.2">
      <c r="B17" s="498"/>
      <c r="C17" s="603" t="s">
        <v>668</v>
      </c>
      <c r="D17" s="603"/>
      <c r="E17" s="495">
        <v>1089.1300592563521</v>
      </c>
      <c r="F17" s="495">
        <v>1048.868123028474</v>
      </c>
      <c r="G17" s="495">
        <v>1013.02443041084</v>
      </c>
      <c r="H17" s="495">
        <v>978.65777627149748</v>
      </c>
      <c r="I17" s="495">
        <v>1483.4786606743783</v>
      </c>
      <c r="J17" s="495">
        <v>1864.5655805466236</v>
      </c>
      <c r="K17" s="495">
        <v>2068.4320697944877</v>
      </c>
      <c r="L17" s="495">
        <v>2531.6415553772335</v>
      </c>
      <c r="M17" s="495">
        <v>2541.1165793180658</v>
      </c>
      <c r="N17" s="495">
        <v>2533.7562031317548</v>
      </c>
      <c r="O17" s="495">
        <v>2740.8103513186566</v>
      </c>
      <c r="P17" s="495">
        <v>2535.7564060976265</v>
      </c>
      <c r="Q17" s="495">
        <v>2731.1791582179017</v>
      </c>
      <c r="R17" s="495">
        <v>3208.9624960561559</v>
      </c>
      <c r="S17" s="495">
        <v>3313.5526469112701</v>
      </c>
      <c r="T17" s="64"/>
      <c r="U17" s="64"/>
      <c r="V17" s="64"/>
      <c r="W17" s="64"/>
      <c r="X17" s="64"/>
      <c r="Y17" s="64"/>
      <c r="Z17" s="64"/>
      <c r="AA17" s="64"/>
      <c r="AB17" s="64"/>
      <c r="AC17" s="64"/>
      <c r="AD17" s="64"/>
      <c r="AE17" s="64"/>
      <c r="AF17" s="64"/>
      <c r="AG17" s="64"/>
      <c r="AH17" s="64"/>
      <c r="AI17" s="64"/>
      <c r="AJ17" s="64"/>
      <c r="AK17" s="64"/>
    </row>
    <row r="18" spans="2:37" ht="15.95" customHeight="1" x14ac:dyDescent="0.2">
      <c r="B18" s="498"/>
      <c r="C18" s="603" t="s">
        <v>669</v>
      </c>
      <c r="D18" s="603"/>
      <c r="E18" s="495">
        <v>16153.725253328661</v>
      </c>
      <c r="F18" s="495">
        <v>16757.999007488357</v>
      </c>
      <c r="G18" s="495">
        <v>16988.283577782331</v>
      </c>
      <c r="H18" s="495">
        <v>16057.340956833206</v>
      </c>
      <c r="I18" s="495">
        <v>17486.184356188012</v>
      </c>
      <c r="J18" s="495">
        <v>19207.717888892159</v>
      </c>
      <c r="K18" s="495">
        <v>21170.607010993564</v>
      </c>
      <c r="L18" s="495">
        <v>22553.979241288183</v>
      </c>
      <c r="M18" s="495">
        <v>24260.940427638307</v>
      </c>
      <c r="N18" s="495">
        <v>24863.155238605839</v>
      </c>
      <c r="O18" s="495">
        <v>25774.870663989288</v>
      </c>
      <c r="P18" s="495">
        <v>26511.354514645926</v>
      </c>
      <c r="Q18" s="495">
        <v>26915.065591913863</v>
      </c>
      <c r="R18" s="495">
        <v>26822.333696862315</v>
      </c>
      <c r="S18" s="495">
        <v>26193.602396890521</v>
      </c>
      <c r="T18" s="64"/>
      <c r="U18" s="64"/>
      <c r="V18" s="64"/>
      <c r="W18" s="64"/>
      <c r="X18" s="64"/>
      <c r="Y18" s="64"/>
      <c r="Z18" s="64"/>
      <c r="AA18" s="64"/>
      <c r="AB18" s="64"/>
      <c r="AC18" s="64"/>
      <c r="AD18" s="64"/>
      <c r="AE18" s="64"/>
      <c r="AF18" s="64"/>
      <c r="AG18" s="64"/>
      <c r="AH18" s="64"/>
      <c r="AI18" s="64"/>
      <c r="AJ18" s="64"/>
      <c r="AK18" s="64"/>
    </row>
    <row r="19" spans="2:37" ht="15.95" customHeight="1" x14ac:dyDescent="0.2">
      <c r="B19" s="498"/>
      <c r="C19" s="603" t="s">
        <v>670</v>
      </c>
      <c r="D19" s="603"/>
      <c r="E19" s="495">
        <v>5791.6680639809783</v>
      </c>
      <c r="F19" s="495">
        <v>5304.5526214535985</v>
      </c>
      <c r="G19" s="495">
        <v>4486.4374130657507</v>
      </c>
      <c r="H19" s="495">
        <v>3179.1944434372099</v>
      </c>
      <c r="I19" s="495">
        <v>2632.6199705159984</v>
      </c>
      <c r="J19" s="495">
        <v>2917.0369983929399</v>
      </c>
      <c r="K19" s="495">
        <v>3706.1786746806897</v>
      </c>
      <c r="L19" s="495">
        <v>4113.2398120772386</v>
      </c>
      <c r="M19" s="495">
        <v>4186.630469067406</v>
      </c>
      <c r="N19" s="495">
        <v>5251.2143892693211</v>
      </c>
      <c r="O19" s="495">
        <v>5179.0137253493604</v>
      </c>
      <c r="P19" s="495">
        <v>5623.4046545728188</v>
      </c>
      <c r="Q19" s="495">
        <v>4850.2750252751703</v>
      </c>
      <c r="R19" s="495">
        <v>3175.7727592663855</v>
      </c>
      <c r="S19" s="495">
        <v>3546.4753849564026</v>
      </c>
      <c r="T19" s="64"/>
      <c r="U19" s="64"/>
      <c r="V19" s="64"/>
      <c r="W19" s="64"/>
      <c r="X19" s="64"/>
      <c r="Y19" s="64"/>
      <c r="Z19" s="64"/>
      <c r="AA19" s="64"/>
      <c r="AB19" s="64"/>
      <c r="AC19" s="64"/>
      <c r="AD19" s="64"/>
      <c r="AE19" s="64"/>
      <c r="AF19" s="64"/>
      <c r="AG19" s="64"/>
      <c r="AH19" s="64"/>
      <c r="AI19" s="64"/>
      <c r="AJ19" s="64"/>
      <c r="AK19" s="64"/>
    </row>
    <row r="20" spans="2:37" ht="15.95" customHeight="1" x14ac:dyDescent="0.2">
      <c r="B20" s="498"/>
      <c r="C20" s="603" t="s">
        <v>671</v>
      </c>
      <c r="D20" s="603"/>
      <c r="E20" s="495">
        <v>1223.2166584673491</v>
      </c>
      <c r="F20" s="495">
        <v>1183.4107760841143</v>
      </c>
      <c r="G20" s="495">
        <v>1662.1114480613155</v>
      </c>
      <c r="H20" s="495">
        <v>1699.0685491217776</v>
      </c>
      <c r="I20" s="495">
        <v>1765.8991758532595</v>
      </c>
      <c r="J20" s="495">
        <v>1715.6805139004937</v>
      </c>
      <c r="K20" s="495">
        <v>2076.1197693947106</v>
      </c>
      <c r="L20" s="495">
        <v>2566.7340963742763</v>
      </c>
      <c r="M20" s="495">
        <v>2890.2537241800055</v>
      </c>
      <c r="N20" s="495">
        <v>2943.8576298945245</v>
      </c>
      <c r="O20" s="495">
        <v>2971.6646193990559</v>
      </c>
      <c r="P20" s="495">
        <v>2838.5857761781986</v>
      </c>
      <c r="Q20" s="495">
        <v>2933.8078050730342</v>
      </c>
      <c r="R20" s="495">
        <v>2889.0448595651592</v>
      </c>
      <c r="S20" s="495">
        <v>2393.9073347103472</v>
      </c>
      <c r="T20" s="64"/>
      <c r="U20" s="64"/>
      <c r="V20" s="64"/>
      <c r="W20" s="64"/>
      <c r="X20" s="64"/>
      <c r="Y20" s="64"/>
      <c r="Z20" s="64"/>
      <c r="AA20" s="64"/>
      <c r="AB20" s="64"/>
      <c r="AC20" s="64"/>
      <c r="AD20" s="64"/>
      <c r="AE20" s="64"/>
      <c r="AF20" s="64"/>
      <c r="AG20" s="64"/>
      <c r="AH20" s="64"/>
      <c r="AI20" s="64"/>
      <c r="AJ20" s="64"/>
      <c r="AK20" s="64"/>
    </row>
    <row r="21" spans="2:37" ht="15.95" customHeight="1" x14ac:dyDescent="0.2">
      <c r="B21" s="498"/>
      <c r="C21" s="603" t="s">
        <v>672</v>
      </c>
      <c r="D21" s="603"/>
      <c r="E21" s="495">
        <v>550.94430561106731</v>
      </c>
      <c r="F21" s="495">
        <v>542.43072435763258</v>
      </c>
      <c r="G21" s="495">
        <v>587.46961220590561</v>
      </c>
      <c r="H21" s="495">
        <v>667.89103957604277</v>
      </c>
      <c r="I21" s="495">
        <v>682.96649744731349</v>
      </c>
      <c r="J21" s="495">
        <v>936.60876241700521</v>
      </c>
      <c r="K21" s="495">
        <v>984.52826688229254</v>
      </c>
      <c r="L21" s="495">
        <v>973.55077287524716</v>
      </c>
      <c r="M21" s="495">
        <v>983.64969212243955</v>
      </c>
      <c r="N21" s="495">
        <v>1011.097475206444</v>
      </c>
      <c r="O21" s="495">
        <v>1067.1754242531126</v>
      </c>
      <c r="P21" s="495">
        <v>1095.741195391812</v>
      </c>
      <c r="Q21" s="495">
        <v>1147.814456340084</v>
      </c>
      <c r="R21" s="495">
        <v>1165.5494452194794</v>
      </c>
      <c r="S21" s="495">
        <v>1180.0873187960476</v>
      </c>
      <c r="T21" s="64"/>
      <c r="U21" s="64"/>
      <c r="V21" s="64"/>
      <c r="W21" s="64"/>
      <c r="X21" s="64"/>
      <c r="Y21" s="64"/>
      <c r="Z21" s="64"/>
      <c r="AA21" s="64"/>
      <c r="AB21" s="64"/>
      <c r="AC21" s="64"/>
      <c r="AD21" s="64"/>
      <c r="AE21" s="64"/>
      <c r="AF21" s="64"/>
      <c r="AG21" s="64"/>
      <c r="AH21" s="64"/>
      <c r="AI21" s="64"/>
      <c r="AJ21" s="64"/>
      <c r="AK21" s="64"/>
    </row>
    <row r="22" spans="2:37" ht="15.95" customHeight="1" x14ac:dyDescent="0.2">
      <c r="B22" s="498"/>
      <c r="C22" s="603" t="s">
        <v>673</v>
      </c>
      <c r="D22" s="603"/>
      <c r="E22" s="495">
        <v>12803.190037469212</v>
      </c>
      <c r="F22" s="495">
        <v>13314.487567105247</v>
      </c>
      <c r="G22" s="495">
        <v>14137.433171253655</v>
      </c>
      <c r="H22" s="495">
        <v>13545.909590583164</v>
      </c>
      <c r="I22" s="495">
        <v>14597.807164343765</v>
      </c>
      <c r="J22" s="495">
        <v>16073.556095461952</v>
      </c>
      <c r="K22" s="495">
        <v>17217.97830820562</v>
      </c>
      <c r="L22" s="495">
        <v>17723.987974370251</v>
      </c>
      <c r="M22" s="495">
        <v>18402.758584268733</v>
      </c>
      <c r="N22" s="495">
        <v>19548.415723352049</v>
      </c>
      <c r="O22" s="495">
        <v>20485.868297145083</v>
      </c>
      <c r="P22" s="495">
        <v>21438.652788598381</v>
      </c>
      <c r="Q22" s="495">
        <v>19849.337554330446</v>
      </c>
      <c r="R22" s="495">
        <v>18559.13061329897</v>
      </c>
      <c r="S22" s="495">
        <v>19472.294221464206</v>
      </c>
      <c r="T22" s="64"/>
      <c r="U22" s="64"/>
      <c r="V22" s="64"/>
      <c r="W22" s="64"/>
      <c r="X22" s="64"/>
      <c r="Y22" s="64"/>
      <c r="Z22" s="64"/>
      <c r="AA22" s="64"/>
      <c r="AB22" s="64"/>
      <c r="AC22" s="64"/>
      <c r="AD22" s="64"/>
      <c r="AE22" s="64"/>
      <c r="AF22" s="64"/>
      <c r="AG22" s="64"/>
      <c r="AH22" s="64"/>
      <c r="AI22" s="64"/>
      <c r="AJ22" s="64"/>
      <c r="AK22" s="64"/>
    </row>
    <row r="23" spans="2:37" ht="15.95" customHeight="1" x14ac:dyDescent="0.2">
      <c r="B23" s="498"/>
      <c r="C23" s="603" t="s">
        <v>674</v>
      </c>
      <c r="D23" s="603"/>
      <c r="E23" s="495">
        <v>3446.898337346267</v>
      </c>
      <c r="F23" s="495">
        <v>3727.3174088625792</v>
      </c>
      <c r="G23" s="495">
        <v>3606.3412658762791</v>
      </c>
      <c r="H23" s="495">
        <v>3600.5855337789999</v>
      </c>
      <c r="I23" s="495">
        <v>3801.8293114753392</v>
      </c>
      <c r="J23" s="495">
        <v>3986.8178234086131</v>
      </c>
      <c r="K23" s="495">
        <v>4283.0857090332311</v>
      </c>
      <c r="L23" s="495">
        <v>4537.1351490581519</v>
      </c>
      <c r="M23" s="495">
        <v>4654.9718455151788</v>
      </c>
      <c r="N23" s="495">
        <v>4835.8011108539613</v>
      </c>
      <c r="O23" s="495">
        <v>5139.8026724265646</v>
      </c>
      <c r="P23" s="495">
        <v>5898.0166590840736</v>
      </c>
      <c r="Q23" s="495">
        <v>4597.1161629899598</v>
      </c>
      <c r="R23" s="495">
        <v>4754.5904263332895</v>
      </c>
      <c r="S23" s="495">
        <v>3209.3485377749707</v>
      </c>
      <c r="T23" s="64"/>
      <c r="U23" s="64"/>
      <c r="V23" s="64"/>
      <c r="W23" s="64"/>
      <c r="X23" s="64"/>
      <c r="Y23" s="64"/>
      <c r="Z23" s="64"/>
      <c r="AA23" s="64"/>
      <c r="AB23" s="64"/>
      <c r="AC23" s="64"/>
      <c r="AD23" s="64"/>
      <c r="AE23" s="64"/>
      <c r="AF23" s="64"/>
      <c r="AG23" s="64"/>
      <c r="AH23" s="64"/>
      <c r="AI23" s="64"/>
      <c r="AJ23" s="64"/>
      <c r="AK23" s="64"/>
    </row>
    <row r="24" spans="2:37" ht="15.95" customHeight="1" x14ac:dyDescent="0.2">
      <c r="B24" s="498"/>
      <c r="C24" s="603" t="s">
        <v>675</v>
      </c>
      <c r="D24" s="603"/>
      <c r="E24" s="495">
        <v>7128.1346449049315</v>
      </c>
      <c r="F24" s="495">
        <v>8326.68324774344</v>
      </c>
      <c r="G24" s="495">
        <v>8836.0201460508561</v>
      </c>
      <c r="H24" s="495">
        <v>8764.4984160241347</v>
      </c>
      <c r="I24" s="495">
        <v>10299.467426302144</v>
      </c>
      <c r="J24" s="495">
        <v>11600.986138879831</v>
      </c>
      <c r="K24" s="495">
        <v>12294.174952668887</v>
      </c>
      <c r="L24" s="495">
        <v>12962.78252980135</v>
      </c>
      <c r="M24" s="495">
        <v>13517.558891852332</v>
      </c>
      <c r="N24" s="495">
        <v>14560.044821595955</v>
      </c>
      <c r="O24" s="495">
        <v>15586.633717782959</v>
      </c>
      <c r="P24" s="495">
        <v>16488.302655736366</v>
      </c>
      <c r="Q24" s="495">
        <v>15392.834471236121</v>
      </c>
      <c r="R24" s="495">
        <v>14029.07797652509</v>
      </c>
      <c r="S24" s="495">
        <v>12960.740775702869</v>
      </c>
      <c r="T24" s="64"/>
      <c r="U24" s="64"/>
      <c r="V24" s="64"/>
      <c r="W24" s="64"/>
      <c r="X24" s="64"/>
      <c r="Y24" s="64"/>
      <c r="Z24" s="64"/>
      <c r="AA24" s="64"/>
      <c r="AB24" s="64"/>
      <c r="AC24" s="64"/>
      <c r="AD24" s="64"/>
      <c r="AE24" s="64"/>
      <c r="AF24" s="64"/>
      <c r="AG24" s="64"/>
      <c r="AH24" s="64"/>
      <c r="AI24" s="64"/>
      <c r="AJ24" s="64"/>
      <c r="AK24" s="64"/>
    </row>
    <row r="25" spans="2:37" ht="15.95" customHeight="1" x14ac:dyDescent="0.2">
      <c r="B25" s="498"/>
      <c r="C25" s="603" t="s">
        <v>676</v>
      </c>
      <c r="D25" s="603"/>
      <c r="E25" s="495">
        <v>5796.7479998530162</v>
      </c>
      <c r="F25" s="495">
        <v>5467.6786471039732</v>
      </c>
      <c r="G25" s="495">
        <v>5807.540330828976</v>
      </c>
      <c r="H25" s="495">
        <v>4985.0637389435196</v>
      </c>
      <c r="I25" s="495">
        <v>4613.3203946922222</v>
      </c>
      <c r="J25" s="495">
        <v>4425.0687405278586</v>
      </c>
      <c r="K25" s="495">
        <v>4612.9309411391287</v>
      </c>
      <c r="L25" s="495">
        <v>5011.4024140401443</v>
      </c>
      <c r="M25" s="495">
        <v>5592.826897779325</v>
      </c>
      <c r="N25" s="495">
        <v>5981.0441301300079</v>
      </c>
      <c r="O25" s="495">
        <v>6490.2658307859756</v>
      </c>
      <c r="P25" s="495">
        <v>6771.1731169004242</v>
      </c>
      <c r="Q25" s="495">
        <v>6311.67200083438</v>
      </c>
      <c r="R25" s="495">
        <v>5055.9786283707645</v>
      </c>
      <c r="S25" s="495">
        <v>4472.4651639343529</v>
      </c>
      <c r="T25" s="64"/>
      <c r="U25" s="64"/>
      <c r="V25" s="64"/>
      <c r="W25" s="64"/>
      <c r="X25" s="64"/>
      <c r="Y25" s="64"/>
      <c r="Z25" s="64"/>
      <c r="AA25" s="64"/>
      <c r="AB25" s="64"/>
      <c r="AC25" s="64"/>
      <c r="AD25" s="64"/>
      <c r="AE25" s="64"/>
      <c r="AF25" s="64"/>
      <c r="AG25" s="64"/>
      <c r="AH25" s="64"/>
      <c r="AI25" s="64"/>
      <c r="AJ25" s="64"/>
      <c r="AK25" s="64"/>
    </row>
    <row r="26" spans="2:37" ht="15.95" customHeight="1" x14ac:dyDescent="0.2">
      <c r="B26" s="498"/>
      <c r="C26" s="603" t="s">
        <v>677</v>
      </c>
      <c r="D26" s="603"/>
      <c r="E26" s="495">
        <v>9881.6452578868266</v>
      </c>
      <c r="F26" s="495">
        <v>10042.537754923836</v>
      </c>
      <c r="G26" s="495">
        <v>10149.250581243326</v>
      </c>
      <c r="H26" s="495">
        <v>10324.993036240588</v>
      </c>
      <c r="I26" s="495">
        <v>10234.239679848733</v>
      </c>
      <c r="J26" s="495">
        <v>10378.950913111181</v>
      </c>
      <c r="K26" s="495">
        <v>10527.069767144872</v>
      </c>
      <c r="L26" s="495">
        <v>10853.671879061829</v>
      </c>
      <c r="M26" s="495">
        <v>11129.56840180074</v>
      </c>
      <c r="N26" s="495">
        <v>11479.757301856002</v>
      </c>
      <c r="O26" s="495">
        <v>11850.563157893133</v>
      </c>
      <c r="P26" s="495">
        <v>12268.143727608569</v>
      </c>
      <c r="Q26" s="495">
        <v>12263.592718031226</v>
      </c>
      <c r="R26" s="495">
        <v>12163.429351407995</v>
      </c>
      <c r="S26" s="495">
        <v>12079.762143637015</v>
      </c>
      <c r="T26" s="64"/>
      <c r="U26" s="64"/>
      <c r="V26" s="64"/>
      <c r="W26" s="64"/>
      <c r="X26" s="64"/>
      <c r="Y26" s="64"/>
      <c r="Z26" s="64"/>
      <c r="AA26" s="64"/>
      <c r="AB26" s="64"/>
      <c r="AC26" s="64"/>
      <c r="AD26" s="64"/>
      <c r="AE26" s="64"/>
      <c r="AF26" s="64"/>
      <c r="AG26" s="64"/>
      <c r="AH26" s="64"/>
      <c r="AI26" s="64"/>
      <c r="AJ26" s="64"/>
      <c r="AK26" s="64"/>
    </row>
    <row r="27" spans="2:37" ht="15.95" customHeight="1" x14ac:dyDescent="0.2">
      <c r="B27" s="498"/>
      <c r="C27" s="603" t="s">
        <v>678</v>
      </c>
      <c r="D27" s="603"/>
      <c r="E27" s="495">
        <v>6081.4296557833804</v>
      </c>
      <c r="F27" s="495">
        <v>6332.6659034431568</v>
      </c>
      <c r="G27" s="495">
        <v>6974.8545783419913</v>
      </c>
      <c r="H27" s="495">
        <v>7329.6094853436834</v>
      </c>
      <c r="I27" s="495">
        <v>7671.6253458362589</v>
      </c>
      <c r="J27" s="495">
        <v>8052.6539774446501</v>
      </c>
      <c r="K27" s="495">
        <v>8392.3889816200517</v>
      </c>
      <c r="L27" s="495">
        <v>8867.5471897325315</v>
      </c>
      <c r="M27" s="495">
        <v>9250.8885277008849</v>
      </c>
      <c r="N27" s="495">
        <v>9560.3464446399485</v>
      </c>
      <c r="O27" s="495">
        <v>10189.261085733846</v>
      </c>
      <c r="P27" s="495">
        <v>10759.820943217741</v>
      </c>
      <c r="Q27" s="495">
        <v>10757.617131597288</v>
      </c>
      <c r="R27" s="495">
        <v>10805.908399789862</v>
      </c>
      <c r="S27" s="495">
        <v>11032.35301868125</v>
      </c>
      <c r="T27" s="64"/>
      <c r="U27" s="64"/>
      <c r="V27" s="64"/>
      <c r="W27" s="64"/>
      <c r="X27" s="64"/>
      <c r="Y27" s="64"/>
      <c r="Z27" s="64"/>
      <c r="AA27" s="64"/>
      <c r="AB27" s="64"/>
      <c r="AC27" s="64"/>
      <c r="AD27" s="64"/>
      <c r="AE27" s="64"/>
      <c r="AF27" s="64"/>
      <c r="AG27" s="64"/>
      <c r="AH27" s="64"/>
      <c r="AI27" s="64"/>
      <c r="AJ27" s="64"/>
      <c r="AK27" s="64"/>
    </row>
    <row r="28" spans="2:37" ht="15.95" customHeight="1" x14ac:dyDescent="0.2">
      <c r="B28" s="498"/>
      <c r="C28" s="603" t="s">
        <v>679</v>
      </c>
      <c r="D28" s="603"/>
      <c r="E28" s="495">
        <v>5329.9005024918033</v>
      </c>
      <c r="F28" s="495">
        <v>5458.940712061647</v>
      </c>
      <c r="G28" s="495">
        <v>5706.9051081562102</v>
      </c>
      <c r="H28" s="495">
        <v>5730.3629266545622</v>
      </c>
      <c r="I28" s="495">
        <v>5744.8330686428326</v>
      </c>
      <c r="J28" s="495">
        <v>5915.9959967935329</v>
      </c>
      <c r="K28" s="495">
        <v>6104.9722490630902</v>
      </c>
      <c r="L28" s="495">
        <v>6197.5774669107022</v>
      </c>
      <c r="M28" s="495">
        <v>6327.7175261637658</v>
      </c>
      <c r="N28" s="495">
        <v>6557.3342939477825</v>
      </c>
      <c r="O28" s="495">
        <v>6792.5371662294583</v>
      </c>
      <c r="P28" s="495">
        <v>6983.4413805839577</v>
      </c>
      <c r="Q28" s="495">
        <v>7062.0025652909326</v>
      </c>
      <c r="R28" s="495">
        <v>7140.4714128011346</v>
      </c>
      <c r="S28" s="495">
        <v>7208.3481473020947</v>
      </c>
      <c r="T28" s="64"/>
      <c r="U28" s="64"/>
      <c r="V28" s="64"/>
      <c r="W28" s="64"/>
      <c r="X28" s="64"/>
      <c r="Y28" s="64"/>
      <c r="Z28" s="64"/>
      <c r="AA28" s="64"/>
      <c r="AB28" s="64"/>
      <c r="AC28" s="64"/>
      <c r="AD28" s="64"/>
      <c r="AE28" s="64"/>
      <c r="AF28" s="64"/>
      <c r="AG28" s="64"/>
      <c r="AH28" s="64"/>
      <c r="AI28" s="64"/>
      <c r="AJ28" s="64"/>
      <c r="AK28" s="64"/>
    </row>
    <row r="29" spans="2:37" ht="15.95" customHeight="1" x14ac:dyDescent="0.2">
      <c r="B29" s="498"/>
      <c r="C29" s="603" t="s">
        <v>680</v>
      </c>
      <c r="D29" s="603"/>
      <c r="E29" s="495">
        <v>2817.5421127978507</v>
      </c>
      <c r="F29" s="495">
        <v>2980.7037845817899</v>
      </c>
      <c r="G29" s="495">
        <v>3078.4092878075667</v>
      </c>
      <c r="H29" s="495">
        <v>2972.2912000877736</v>
      </c>
      <c r="I29" s="495">
        <v>2981.4356329713391</v>
      </c>
      <c r="J29" s="495">
        <v>2999.6917138704666</v>
      </c>
      <c r="K29" s="495">
        <v>3154.21419134593</v>
      </c>
      <c r="L29" s="495">
        <v>3571.6774233910155</v>
      </c>
      <c r="M29" s="495">
        <v>3642.2393679636261</v>
      </c>
      <c r="N29" s="495">
        <v>3859.3168074431132</v>
      </c>
      <c r="O29" s="495">
        <v>4045.0634022596932</v>
      </c>
      <c r="P29" s="495">
        <v>4316.6281328472551</v>
      </c>
      <c r="Q29" s="495">
        <v>4399.3951422073851</v>
      </c>
      <c r="R29" s="495">
        <v>4440.5694888639091</v>
      </c>
      <c r="S29" s="495">
        <v>4490.0106483722266</v>
      </c>
      <c r="T29" s="64"/>
      <c r="U29" s="64"/>
      <c r="V29" s="64"/>
      <c r="W29" s="64"/>
      <c r="X29" s="64"/>
      <c r="Y29" s="64"/>
      <c r="Z29" s="64"/>
      <c r="AA29" s="64"/>
      <c r="AB29" s="64"/>
      <c r="AC29" s="64"/>
      <c r="AD29" s="64"/>
      <c r="AE29" s="64"/>
      <c r="AF29" s="64"/>
      <c r="AG29" s="64"/>
      <c r="AH29" s="64"/>
      <c r="AI29" s="64"/>
      <c r="AJ29" s="64"/>
      <c r="AK29" s="64"/>
    </row>
    <row r="30" spans="2:37" ht="15.95" customHeight="1" x14ac:dyDescent="0.2">
      <c r="B30" s="498"/>
      <c r="C30" s="603" t="s">
        <v>681</v>
      </c>
      <c r="D30" s="603"/>
      <c r="E30" s="495">
        <v>10600.782786298576</v>
      </c>
      <c r="F30" s="495">
        <v>11193.081622016954</v>
      </c>
      <c r="G30" s="495">
        <v>12567.862849094287</v>
      </c>
      <c r="H30" s="495">
        <v>12621.002407529943</v>
      </c>
      <c r="I30" s="495">
        <v>13786.965359349497</v>
      </c>
      <c r="J30" s="495">
        <v>13497.906252025439</v>
      </c>
      <c r="K30" s="495">
        <v>14353.064736207411</v>
      </c>
      <c r="L30" s="495">
        <v>15105.457939620033</v>
      </c>
      <c r="M30" s="495">
        <v>16610.843684370931</v>
      </c>
      <c r="N30" s="495">
        <v>17349.193295297438</v>
      </c>
      <c r="O30" s="495">
        <v>18209.609781134179</v>
      </c>
      <c r="P30" s="495">
        <v>18496.209514735678</v>
      </c>
      <c r="Q30" s="495">
        <v>18103.347453911687</v>
      </c>
      <c r="R30" s="495">
        <v>17140.884483514008</v>
      </c>
      <c r="S30" s="495">
        <v>16339.234070065379</v>
      </c>
      <c r="T30" s="64"/>
      <c r="U30" s="64"/>
      <c r="V30" s="64"/>
      <c r="W30" s="64"/>
      <c r="X30" s="64"/>
      <c r="Y30" s="64"/>
      <c r="Z30" s="64"/>
      <c r="AA30" s="64"/>
      <c r="AB30" s="64"/>
      <c r="AC30" s="64"/>
      <c r="AD30" s="64"/>
      <c r="AE30" s="64"/>
      <c r="AF30" s="64"/>
      <c r="AG30" s="64"/>
      <c r="AH30" s="64"/>
      <c r="AI30" s="64"/>
      <c r="AJ30" s="64"/>
      <c r="AK30" s="64"/>
    </row>
    <row r="31" spans="2:37" ht="15.75" customHeight="1" thickBot="1" x14ac:dyDescent="0.25">
      <c r="B31" s="500"/>
      <c r="C31" s="500"/>
      <c r="D31" s="500"/>
      <c r="E31" s="501"/>
      <c r="F31" s="501"/>
      <c r="G31" s="501"/>
      <c r="H31" s="501"/>
      <c r="I31" s="501"/>
      <c r="J31" s="501"/>
      <c r="K31" s="501"/>
      <c r="L31" s="501"/>
      <c r="M31" s="501"/>
      <c r="N31" s="501"/>
      <c r="O31" s="501"/>
      <c r="P31" s="501"/>
      <c r="Q31" s="501"/>
      <c r="R31" s="501"/>
      <c r="S31" s="501"/>
      <c r="U31" s="64"/>
    </row>
    <row r="32" spans="2:37" ht="19.899999999999999" customHeight="1" x14ac:dyDescent="0.2">
      <c r="B32" s="453" t="s">
        <v>0</v>
      </c>
      <c r="C32" s="453"/>
      <c r="D32" s="454" t="s">
        <v>682</v>
      </c>
      <c r="E32" s="502"/>
      <c r="F32" s="502"/>
      <c r="G32" s="502"/>
      <c r="H32" s="502"/>
      <c r="I32" s="502"/>
      <c r="J32" s="502"/>
      <c r="K32" s="502"/>
      <c r="L32" s="502"/>
      <c r="M32" s="502"/>
      <c r="N32" s="502"/>
      <c r="O32" s="502"/>
      <c r="P32" s="502"/>
      <c r="Q32" s="502"/>
      <c r="R32" s="502"/>
      <c r="S32" s="502"/>
    </row>
    <row r="33" spans="2:16" ht="18" customHeight="1" x14ac:dyDescent="0.2">
      <c r="B33" s="455" t="s">
        <v>23</v>
      </c>
      <c r="C33" s="455"/>
      <c r="D33" s="455" t="s">
        <v>683</v>
      </c>
      <c r="E33" s="455"/>
      <c r="F33" s="455"/>
      <c r="G33" s="455"/>
      <c r="H33" s="455"/>
      <c r="I33" s="455"/>
      <c r="J33" s="455"/>
    </row>
    <row r="34" spans="2:16" ht="18" customHeight="1" x14ac:dyDescent="0.2">
      <c r="B34" s="455" t="s">
        <v>24</v>
      </c>
      <c r="C34" s="455"/>
      <c r="D34" s="455" t="s">
        <v>684</v>
      </c>
      <c r="E34" s="457"/>
      <c r="F34" s="457"/>
      <c r="G34" s="457"/>
      <c r="H34" s="457"/>
      <c r="I34" s="457"/>
      <c r="J34" s="457"/>
      <c r="K34" s="457"/>
      <c r="L34" s="457"/>
      <c r="M34" s="457"/>
      <c r="N34" s="457"/>
      <c r="O34" s="457"/>
    </row>
    <row r="35" spans="2:16" ht="33.75" customHeight="1" x14ac:dyDescent="0.2">
      <c r="B35" s="458" t="s">
        <v>772</v>
      </c>
      <c r="C35" s="455"/>
      <c r="D35" s="605" t="s">
        <v>779</v>
      </c>
      <c r="E35" s="605"/>
      <c r="F35" s="606"/>
      <c r="G35" s="606"/>
      <c r="H35" s="606"/>
      <c r="I35" s="606"/>
      <c r="J35" s="606"/>
      <c r="K35" s="606"/>
      <c r="L35" s="606"/>
      <c r="M35" s="606"/>
      <c r="N35" s="606"/>
      <c r="O35" s="606"/>
    </row>
    <row r="36" spans="2:16" ht="18" customHeight="1" x14ac:dyDescent="0.2">
      <c r="B36" s="458" t="s">
        <v>685</v>
      </c>
      <c r="D36" s="456" t="s">
        <v>686</v>
      </c>
      <c r="E36" s="457"/>
      <c r="F36" s="457"/>
      <c r="G36" s="457"/>
      <c r="H36" s="457"/>
      <c r="I36" s="457"/>
      <c r="J36" s="457"/>
      <c r="K36" s="457"/>
      <c r="L36" s="457"/>
      <c r="M36" s="457"/>
      <c r="N36" s="457"/>
      <c r="O36" s="457"/>
    </row>
    <row r="37" spans="2:16" ht="18" customHeight="1" x14ac:dyDescent="0.2">
      <c r="E37" s="74"/>
      <c r="F37" s="74"/>
      <c r="G37" s="74"/>
      <c r="H37" s="74"/>
      <c r="I37" s="74"/>
    </row>
    <row r="38" spans="2:16" ht="40.15" customHeight="1" x14ac:dyDescent="0.2">
      <c r="B38" s="458"/>
      <c r="E38" s="503"/>
      <c r="F38" s="503"/>
      <c r="G38" s="503"/>
      <c r="H38" s="503"/>
      <c r="I38" s="503"/>
    </row>
    <row r="41" spans="2:16" x14ac:dyDescent="0.2">
      <c r="E41" s="528"/>
      <c r="F41" s="528"/>
      <c r="G41" s="528"/>
      <c r="H41" s="528"/>
      <c r="I41" s="528"/>
      <c r="J41" s="528"/>
      <c r="K41" s="528"/>
      <c r="L41" s="528"/>
      <c r="M41" s="528"/>
      <c r="N41" s="528"/>
      <c r="O41" s="528"/>
      <c r="P41" s="528"/>
    </row>
    <row r="42" spans="2:16" x14ac:dyDescent="0.2">
      <c r="E42" s="528"/>
      <c r="F42" s="528"/>
      <c r="G42" s="528"/>
      <c r="H42" s="528"/>
      <c r="I42" s="528"/>
      <c r="J42" s="528"/>
      <c r="K42" s="528"/>
      <c r="L42" s="528"/>
      <c r="M42" s="528"/>
      <c r="N42" s="528"/>
      <c r="O42" s="528"/>
      <c r="P42" s="528"/>
    </row>
    <row r="43" spans="2:16" x14ac:dyDescent="0.2">
      <c r="E43" s="528"/>
      <c r="F43" s="528"/>
      <c r="G43" s="528"/>
      <c r="H43" s="528"/>
      <c r="I43" s="528"/>
      <c r="J43" s="528"/>
      <c r="K43" s="528"/>
      <c r="L43" s="528"/>
      <c r="M43" s="528"/>
      <c r="N43" s="528"/>
      <c r="O43" s="528"/>
      <c r="P43" s="528"/>
    </row>
    <row r="44" spans="2:16" x14ac:dyDescent="0.2">
      <c r="E44" s="528"/>
      <c r="F44" s="528"/>
      <c r="G44" s="528"/>
      <c r="H44" s="528"/>
      <c r="I44" s="528"/>
      <c r="J44" s="528"/>
      <c r="K44" s="528"/>
      <c r="L44" s="528"/>
      <c r="M44" s="528"/>
      <c r="N44" s="528"/>
      <c r="O44" s="528"/>
      <c r="P44" s="528"/>
    </row>
    <row r="45" spans="2:16" x14ac:dyDescent="0.2">
      <c r="E45" s="528"/>
      <c r="F45" s="528"/>
      <c r="G45" s="528"/>
      <c r="H45" s="528"/>
      <c r="I45" s="528"/>
      <c r="J45" s="528"/>
      <c r="K45" s="528"/>
      <c r="L45" s="528"/>
      <c r="M45" s="528"/>
      <c r="N45" s="528"/>
      <c r="O45" s="528"/>
      <c r="P45" s="528"/>
    </row>
    <row r="46" spans="2:16" x14ac:dyDescent="0.2">
      <c r="E46" s="528"/>
      <c r="F46" s="528"/>
      <c r="G46" s="528"/>
      <c r="H46" s="528"/>
      <c r="I46" s="528"/>
      <c r="J46" s="528"/>
      <c r="K46" s="528"/>
      <c r="L46" s="528"/>
      <c r="M46" s="528"/>
      <c r="N46" s="528"/>
      <c r="O46" s="528"/>
      <c r="P46" s="528"/>
    </row>
    <row r="47" spans="2:16" x14ac:dyDescent="0.2">
      <c r="E47" s="528"/>
      <c r="F47" s="528"/>
      <c r="G47" s="528"/>
      <c r="H47" s="528"/>
      <c r="I47" s="528"/>
      <c r="J47" s="528"/>
      <c r="K47" s="528"/>
      <c r="L47" s="528"/>
      <c r="M47" s="528"/>
      <c r="N47" s="528"/>
      <c r="O47" s="528"/>
      <c r="P47" s="528"/>
    </row>
    <row r="48" spans="2:16" x14ac:dyDescent="0.2">
      <c r="E48" s="528"/>
      <c r="F48" s="528"/>
      <c r="G48" s="528"/>
      <c r="H48" s="528"/>
      <c r="I48" s="528"/>
      <c r="J48" s="528"/>
      <c r="K48" s="528"/>
      <c r="L48" s="528"/>
      <c r="M48" s="528"/>
      <c r="N48" s="528"/>
      <c r="O48" s="528"/>
      <c r="P48" s="528"/>
    </row>
    <row r="49" spans="5:16" x14ac:dyDescent="0.2">
      <c r="E49" s="528"/>
      <c r="F49" s="528"/>
      <c r="G49" s="528"/>
      <c r="H49" s="528"/>
      <c r="I49" s="528"/>
      <c r="J49" s="528"/>
      <c r="K49" s="528"/>
      <c r="L49" s="528"/>
      <c r="M49" s="528"/>
      <c r="N49" s="528"/>
      <c r="O49" s="528"/>
      <c r="P49" s="528"/>
    </row>
    <row r="50" spans="5:16" x14ac:dyDescent="0.2">
      <c r="E50" s="528"/>
      <c r="F50" s="528"/>
      <c r="G50" s="528"/>
      <c r="H50" s="528"/>
      <c r="I50" s="528"/>
      <c r="J50" s="528"/>
      <c r="K50" s="528"/>
      <c r="L50" s="528"/>
      <c r="M50" s="528"/>
      <c r="N50" s="528"/>
      <c r="O50" s="528"/>
      <c r="P50" s="528"/>
    </row>
    <row r="51" spans="5:16" x14ac:dyDescent="0.2">
      <c r="E51" s="528"/>
      <c r="F51" s="528"/>
      <c r="G51" s="528"/>
      <c r="H51" s="528"/>
      <c r="I51" s="528"/>
      <c r="J51" s="528"/>
      <c r="K51" s="528"/>
      <c r="L51" s="528"/>
      <c r="M51" s="528"/>
      <c r="N51" s="528"/>
      <c r="O51" s="528"/>
      <c r="P51" s="528"/>
    </row>
    <row r="52" spans="5:16" x14ac:dyDescent="0.2">
      <c r="E52" s="528"/>
      <c r="F52" s="528"/>
      <c r="G52" s="528"/>
      <c r="H52" s="528"/>
      <c r="I52" s="528"/>
      <c r="J52" s="528"/>
      <c r="K52" s="528"/>
      <c r="L52" s="528"/>
      <c r="M52" s="528"/>
      <c r="N52" s="528"/>
      <c r="O52" s="528"/>
      <c r="P52" s="528"/>
    </row>
    <row r="53" spans="5:16" x14ac:dyDescent="0.2">
      <c r="E53" s="528"/>
      <c r="F53" s="528"/>
      <c r="G53" s="528"/>
      <c r="H53" s="528"/>
      <c r="I53" s="528"/>
      <c r="J53" s="528"/>
      <c r="K53" s="528"/>
      <c r="L53" s="528"/>
      <c r="M53" s="528"/>
      <c r="N53" s="528"/>
      <c r="O53" s="528"/>
      <c r="P53" s="528"/>
    </row>
    <row r="54" spans="5:16" x14ac:dyDescent="0.2">
      <c r="E54" s="528"/>
      <c r="F54" s="528"/>
      <c r="G54" s="528"/>
      <c r="H54" s="528"/>
      <c r="I54" s="528"/>
      <c r="J54" s="528"/>
      <c r="K54" s="528"/>
      <c r="L54" s="528"/>
      <c r="M54" s="528"/>
      <c r="N54" s="528"/>
      <c r="O54" s="528"/>
      <c r="P54" s="528"/>
    </row>
    <row r="55" spans="5:16" x14ac:dyDescent="0.2">
      <c r="E55" s="528"/>
      <c r="F55" s="528"/>
      <c r="G55" s="528"/>
      <c r="H55" s="528"/>
      <c r="I55" s="528"/>
      <c r="J55" s="528"/>
      <c r="K55" s="528"/>
      <c r="L55" s="528"/>
      <c r="M55" s="528"/>
      <c r="N55" s="528"/>
      <c r="O55" s="528"/>
      <c r="P55" s="528"/>
    </row>
    <row r="56" spans="5:16" x14ac:dyDescent="0.2">
      <c r="E56" s="528"/>
      <c r="F56" s="528"/>
      <c r="G56" s="528"/>
      <c r="H56" s="528"/>
      <c r="I56" s="528"/>
      <c r="J56" s="528"/>
      <c r="K56" s="528"/>
      <c r="L56" s="528"/>
      <c r="M56" s="528"/>
      <c r="N56" s="528"/>
      <c r="O56" s="528"/>
      <c r="P56" s="528"/>
    </row>
    <row r="57" spans="5:16" x14ac:dyDescent="0.2">
      <c r="E57" s="528"/>
      <c r="F57" s="528"/>
      <c r="G57" s="528"/>
      <c r="H57" s="528"/>
      <c r="I57" s="528"/>
      <c r="J57" s="528"/>
      <c r="K57" s="528"/>
      <c r="L57" s="528"/>
      <c r="M57" s="528"/>
      <c r="N57" s="528"/>
      <c r="O57" s="528"/>
      <c r="P57" s="528"/>
    </row>
    <row r="58" spans="5:16" x14ac:dyDescent="0.2">
      <c r="E58" s="528"/>
      <c r="F58" s="528"/>
      <c r="G58" s="528"/>
      <c r="H58" s="528"/>
      <c r="I58" s="528"/>
      <c r="J58" s="528"/>
      <c r="K58" s="528"/>
      <c r="L58" s="528"/>
      <c r="M58" s="528"/>
      <c r="N58" s="528"/>
      <c r="O58" s="528"/>
      <c r="P58" s="528"/>
    </row>
    <row r="59" spans="5:16" x14ac:dyDescent="0.2">
      <c r="E59" s="528"/>
      <c r="F59" s="528"/>
      <c r="G59" s="528"/>
      <c r="H59" s="528"/>
      <c r="I59" s="528"/>
      <c r="J59" s="528"/>
      <c r="K59" s="528"/>
      <c r="L59" s="528"/>
      <c r="M59" s="528"/>
      <c r="N59" s="528"/>
      <c r="O59" s="528"/>
      <c r="P59" s="528"/>
    </row>
    <row r="60" spans="5:16" x14ac:dyDescent="0.2">
      <c r="E60" s="528"/>
      <c r="F60" s="528"/>
      <c r="G60" s="528"/>
      <c r="H60" s="528"/>
      <c r="I60" s="528"/>
      <c r="J60" s="528"/>
      <c r="K60" s="528"/>
      <c r="L60" s="528"/>
      <c r="M60" s="528"/>
      <c r="N60" s="528"/>
      <c r="O60" s="528"/>
      <c r="P60" s="528"/>
    </row>
    <row r="61" spans="5:16" x14ac:dyDescent="0.2">
      <c r="E61" s="528"/>
      <c r="F61" s="528"/>
      <c r="G61" s="528"/>
      <c r="H61" s="528"/>
      <c r="I61" s="528"/>
      <c r="J61" s="528"/>
      <c r="K61" s="528"/>
      <c r="L61" s="528"/>
      <c r="M61" s="528"/>
      <c r="N61" s="528"/>
      <c r="O61" s="528"/>
      <c r="P61" s="528"/>
    </row>
    <row r="62" spans="5:16" x14ac:dyDescent="0.2">
      <c r="E62" s="528"/>
      <c r="F62" s="528"/>
      <c r="G62" s="528"/>
      <c r="H62" s="528"/>
      <c r="I62" s="528"/>
      <c r="J62" s="528"/>
      <c r="K62" s="528"/>
      <c r="L62" s="528"/>
      <c r="M62" s="528"/>
      <c r="N62" s="528"/>
      <c r="O62" s="528"/>
      <c r="P62" s="528"/>
    </row>
    <row r="63" spans="5:16" x14ac:dyDescent="0.2">
      <c r="E63" s="528"/>
      <c r="F63" s="528"/>
      <c r="G63" s="528"/>
      <c r="H63" s="528"/>
      <c r="I63" s="528"/>
      <c r="J63" s="528"/>
      <c r="K63" s="528"/>
      <c r="L63" s="528"/>
      <c r="M63" s="528"/>
      <c r="N63" s="528"/>
      <c r="O63" s="528"/>
      <c r="P63" s="528"/>
    </row>
  </sheetData>
  <mergeCells count="20">
    <mergeCell ref="D35:O35"/>
    <mergeCell ref="C26:D26"/>
    <mergeCell ref="C22:D22"/>
    <mergeCell ref="C23:D23"/>
    <mergeCell ref="C30:D30"/>
    <mergeCell ref="C25:D25"/>
    <mergeCell ref="C21:D21"/>
    <mergeCell ref="C27:D27"/>
    <mergeCell ref="C28:D28"/>
    <mergeCell ref="C29:D29"/>
    <mergeCell ref="B6:D6"/>
    <mergeCell ref="C13:D13"/>
    <mergeCell ref="C14:D14"/>
    <mergeCell ref="C15:D15"/>
    <mergeCell ref="C16:D16"/>
    <mergeCell ref="C24:D24"/>
    <mergeCell ref="C17:D17"/>
    <mergeCell ref="C18:D18"/>
    <mergeCell ref="C19:D19"/>
    <mergeCell ref="C20:D20"/>
  </mergeCells>
  <printOptions verticalCentered="1"/>
  <pageMargins left="0.25" right="0.25" top="0" bottom="0" header="0" footer="0"/>
  <pageSetup paperSize="172" scale="4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A177"/>
  <sheetViews>
    <sheetView showGridLines="0" zoomScale="80" zoomScaleNormal="80" zoomScaleSheetLayoutView="75" workbookViewId="0">
      <selection sqref="A1:A1048576"/>
    </sheetView>
  </sheetViews>
  <sheetFormatPr baseColWidth="10" defaultColWidth="13.28515625" defaultRowHeight="15" x14ac:dyDescent="0.2"/>
  <cols>
    <col min="1" max="1" width="3.7109375" style="27" customWidth="1"/>
    <col min="2" max="2" width="3.140625" style="15" customWidth="1"/>
    <col min="3" max="3" width="17.7109375" style="1" customWidth="1"/>
    <col min="4" max="4" width="88.85546875" style="1" customWidth="1"/>
    <col min="5" max="10" width="16.7109375" style="1" customWidth="1"/>
    <col min="11" max="31" width="16.7109375" style="27" customWidth="1"/>
    <col min="32" max="32" width="11.42578125" style="27" customWidth="1"/>
    <col min="33" max="33" width="12.140625" style="27" customWidth="1"/>
    <col min="34" max="34" width="13" style="27" customWidth="1"/>
    <col min="35" max="36" width="12.28515625" style="27" customWidth="1"/>
    <col min="37" max="37" width="12.7109375" style="27" customWidth="1"/>
    <col min="38" max="251" width="11.42578125" style="27" customWidth="1"/>
    <col min="252" max="252" width="1.42578125" style="27" customWidth="1"/>
    <col min="253" max="253" width="3.140625" style="27" customWidth="1"/>
    <col min="254" max="254" width="33.5703125" style="27" customWidth="1"/>
    <col min="255" max="16384" width="13.28515625" style="27"/>
  </cols>
  <sheetData>
    <row r="1" spans="1:53" ht="18" customHeight="1" x14ac:dyDescent="0.2">
      <c r="K1" s="28"/>
      <c r="L1" s="28"/>
      <c r="M1" s="28"/>
      <c r="N1" s="28"/>
      <c r="O1" s="28"/>
      <c r="P1" s="28"/>
      <c r="Q1" s="28"/>
      <c r="R1" s="28"/>
      <c r="S1" s="28"/>
      <c r="T1" s="28"/>
      <c r="U1" s="28"/>
      <c r="V1" s="1"/>
      <c r="W1" s="1"/>
    </row>
    <row r="2" spans="1:53" ht="18" customHeight="1" x14ac:dyDescent="0.2">
      <c r="B2" s="4" t="s">
        <v>410</v>
      </c>
    </row>
    <row r="3" spans="1:53" ht="18" customHeight="1" x14ac:dyDescent="0.2">
      <c r="A3" s="4"/>
      <c r="B3" s="5" t="s">
        <v>411</v>
      </c>
    </row>
    <row r="4" spans="1:53" ht="18" customHeight="1" x14ac:dyDescent="0.2">
      <c r="A4" s="4"/>
      <c r="B4" s="47" t="s">
        <v>709</v>
      </c>
    </row>
    <row r="5" spans="1:53" ht="18" customHeight="1" thickBot="1" x14ac:dyDescent="0.25"/>
    <row r="6" spans="1:53" ht="30" customHeight="1" thickBot="1" x14ac:dyDescent="0.25">
      <c r="B6" s="17" t="s">
        <v>213</v>
      </c>
      <c r="C6" s="26"/>
      <c r="D6" s="26"/>
      <c r="E6" s="394">
        <v>1994</v>
      </c>
      <c r="F6" s="394">
        <v>1995</v>
      </c>
      <c r="G6" s="394">
        <v>1996</v>
      </c>
      <c r="H6" s="394">
        <v>1997</v>
      </c>
      <c r="I6" s="394">
        <v>1998</v>
      </c>
      <c r="J6" s="394">
        <v>1999</v>
      </c>
      <c r="K6" s="409">
        <v>2000</v>
      </c>
      <c r="L6" s="409">
        <v>2001</v>
      </c>
      <c r="M6" s="409">
        <v>2002</v>
      </c>
      <c r="N6" s="409">
        <v>2003</v>
      </c>
      <c r="O6" s="409">
        <v>2004</v>
      </c>
      <c r="P6" s="409">
        <v>2005</v>
      </c>
      <c r="Q6" s="409">
        <v>2006</v>
      </c>
      <c r="R6" s="409">
        <v>2007</v>
      </c>
      <c r="S6" s="395">
        <v>2008</v>
      </c>
      <c r="T6" s="395">
        <v>2009</v>
      </c>
      <c r="U6" s="395">
        <v>2010</v>
      </c>
      <c r="V6" s="395">
        <v>2011</v>
      </c>
      <c r="W6" s="395">
        <v>2012</v>
      </c>
      <c r="X6" s="395">
        <v>2013</v>
      </c>
      <c r="Y6" s="395">
        <v>2014</v>
      </c>
      <c r="Z6" s="395">
        <v>2015</v>
      </c>
      <c r="AA6" s="395">
        <v>2016</v>
      </c>
      <c r="AB6" s="395">
        <v>2017</v>
      </c>
      <c r="AC6" s="395" t="s">
        <v>716</v>
      </c>
      <c r="AD6" s="395" t="s">
        <v>747</v>
      </c>
      <c r="AE6" s="395" t="s">
        <v>775</v>
      </c>
    </row>
    <row r="7" spans="1:53" ht="19.899999999999999" customHeight="1" x14ac:dyDescent="0.2">
      <c r="A7" s="29"/>
      <c r="B7" s="13"/>
      <c r="C7" s="8"/>
      <c r="D7" s="8"/>
      <c r="E7" s="8"/>
      <c r="F7" s="8"/>
      <c r="G7" s="8"/>
      <c r="H7" s="8"/>
      <c r="I7" s="8"/>
      <c r="J7" s="8"/>
    </row>
    <row r="8" spans="1:53" ht="19.899999999999999" customHeight="1" x14ac:dyDescent="0.2">
      <c r="A8" s="8"/>
      <c r="B8" s="410" t="s">
        <v>412</v>
      </c>
      <c r="C8" s="9"/>
      <c r="D8" s="30"/>
      <c r="E8" s="181">
        <v>14374.169611027712</v>
      </c>
      <c r="F8" s="181">
        <v>15184.868089646492</v>
      </c>
      <c r="G8" s="181">
        <v>15899.921706695481</v>
      </c>
      <c r="H8" s="181">
        <v>16711.273515545923</v>
      </c>
      <c r="I8" s="181">
        <v>17882.924722274845</v>
      </c>
      <c r="J8" s="181">
        <v>19270.992539848485</v>
      </c>
      <c r="K8" s="31">
        <v>19831.140892734718</v>
      </c>
      <c r="L8" s="31">
        <v>20524.436438108463</v>
      </c>
      <c r="M8" s="31">
        <v>21011.585733547003</v>
      </c>
      <c r="N8" s="31">
        <v>22134.969881902682</v>
      </c>
      <c r="O8" s="31">
        <v>23266.637666613722</v>
      </c>
      <c r="P8" s="31">
        <v>24399.607675891111</v>
      </c>
      <c r="Q8" s="181">
        <v>106609.08768954015</v>
      </c>
      <c r="R8" s="181">
        <v>111688.46716474634</v>
      </c>
      <c r="S8" s="181">
        <v>118476.88742531804</v>
      </c>
      <c r="T8" s="181">
        <v>117877.14186882388</v>
      </c>
      <c r="U8" s="181">
        <v>121746.22759727185</v>
      </c>
      <c r="V8" s="181">
        <v>126183.82774708087</v>
      </c>
      <c r="W8" s="181">
        <v>133126.72720451199</v>
      </c>
      <c r="X8" s="181">
        <v>139835.58141195521</v>
      </c>
      <c r="Y8" s="181">
        <v>148088.95914929712</v>
      </c>
      <c r="Z8" s="181">
        <v>156829.4718629611</v>
      </c>
      <c r="AA8" s="181">
        <v>165393.03879029673</v>
      </c>
      <c r="AB8" s="181">
        <v>171209.26373342075</v>
      </c>
      <c r="AC8" s="181">
        <v>161312.41689011324</v>
      </c>
      <c r="AD8" s="181">
        <v>153755.07450754003</v>
      </c>
      <c r="AE8" s="181">
        <v>145393.01302867965</v>
      </c>
      <c r="AG8" s="575"/>
      <c r="AH8" s="575"/>
      <c r="AI8" s="575"/>
      <c r="AJ8" s="575"/>
      <c r="AK8" s="575"/>
      <c r="AL8" s="575"/>
      <c r="AM8" s="575"/>
      <c r="AN8" s="575"/>
      <c r="AO8" s="575"/>
      <c r="AP8" s="575"/>
      <c r="AQ8" s="575"/>
      <c r="AR8" s="575"/>
      <c r="AS8" s="575"/>
      <c r="AT8" s="575"/>
      <c r="AU8" s="575"/>
      <c r="AV8" s="575"/>
      <c r="AW8" s="575"/>
      <c r="AX8" s="575"/>
      <c r="AY8" s="575"/>
      <c r="AZ8" s="575"/>
      <c r="BA8" s="569"/>
    </row>
    <row r="9" spans="1:53" ht="19.899999999999999" customHeight="1" x14ac:dyDescent="0.2">
      <c r="A9" s="8"/>
      <c r="B9" s="30"/>
      <c r="C9" s="30"/>
      <c r="D9" s="30"/>
      <c r="E9" s="96"/>
      <c r="F9" s="96"/>
      <c r="G9" s="96"/>
      <c r="H9" s="96"/>
      <c r="I9" s="96"/>
      <c r="J9" s="96"/>
      <c r="K9" s="31"/>
      <c r="L9" s="31"/>
      <c r="M9" s="31"/>
      <c r="N9" s="31"/>
      <c r="O9" s="31"/>
      <c r="P9" s="31"/>
      <c r="Q9" s="31"/>
      <c r="R9" s="31"/>
      <c r="S9" s="31"/>
      <c r="T9" s="31"/>
      <c r="U9" s="31"/>
      <c r="V9" s="31"/>
      <c r="W9" s="31"/>
      <c r="X9" s="31"/>
      <c r="Y9" s="31"/>
      <c r="Z9" s="31"/>
      <c r="AA9" s="31"/>
      <c r="AB9" s="31"/>
      <c r="AC9" s="31"/>
      <c r="AD9" s="31"/>
      <c r="AE9" s="31"/>
      <c r="AG9" s="575"/>
      <c r="AH9" s="575"/>
      <c r="AI9" s="575"/>
      <c r="AJ9" s="575"/>
      <c r="AK9" s="575"/>
      <c r="AL9" s="575"/>
      <c r="AM9" s="575"/>
      <c r="AN9" s="575"/>
      <c r="AO9" s="575"/>
      <c r="AP9" s="575"/>
      <c r="AQ9" s="575"/>
      <c r="AR9" s="575"/>
      <c r="AS9" s="575"/>
      <c r="AT9" s="575"/>
      <c r="AU9" s="575"/>
      <c r="AV9" s="575"/>
      <c r="AW9" s="575"/>
      <c r="AX9" s="575"/>
      <c r="AY9" s="575"/>
      <c r="AZ9" s="575"/>
      <c r="BA9" s="569"/>
    </row>
    <row r="10" spans="1:53" ht="19.899999999999999" customHeight="1" x14ac:dyDescent="0.2">
      <c r="A10" s="8"/>
      <c r="B10" s="410" t="s">
        <v>387</v>
      </c>
      <c r="C10" s="30"/>
      <c r="D10" s="30"/>
      <c r="E10" s="181">
        <v>11486.387834909572</v>
      </c>
      <c r="F10" s="181">
        <v>12042.571503906765</v>
      </c>
      <c r="G10" s="181">
        <v>12755.777597849243</v>
      </c>
      <c r="H10" s="181">
        <v>13672.649833190884</v>
      </c>
      <c r="I10" s="181">
        <v>14718.433497500308</v>
      </c>
      <c r="J10" s="181">
        <v>15754.990219524858</v>
      </c>
      <c r="K10" s="31">
        <v>16247.278140813902</v>
      </c>
      <c r="L10" s="31">
        <v>16939.103933212155</v>
      </c>
      <c r="M10" s="31">
        <v>17458.114197641644</v>
      </c>
      <c r="N10" s="31">
        <v>18433.962084735991</v>
      </c>
      <c r="O10" s="31">
        <v>19460.200749922802</v>
      </c>
      <c r="P10" s="31">
        <v>20323.760079245018</v>
      </c>
      <c r="Q10" s="31"/>
      <c r="R10" s="31"/>
      <c r="S10" s="31"/>
      <c r="T10" s="31"/>
      <c r="U10" s="31"/>
      <c r="V10" s="31"/>
      <c r="W10" s="31"/>
      <c r="X10" s="31"/>
      <c r="Y10" s="31"/>
      <c r="Z10" s="31"/>
      <c r="AA10" s="31"/>
      <c r="AB10" s="31"/>
      <c r="AC10" s="31"/>
      <c r="AD10" s="31"/>
      <c r="AE10" s="31"/>
      <c r="AG10" s="575"/>
      <c r="AH10" s="575"/>
      <c r="AI10" s="575"/>
      <c r="AJ10" s="575"/>
      <c r="AK10" s="575"/>
      <c r="AL10" s="575"/>
      <c r="AM10" s="575"/>
      <c r="AN10" s="575"/>
      <c r="AO10" s="575"/>
      <c r="AP10" s="575"/>
      <c r="AQ10" s="575"/>
      <c r="AR10" s="575"/>
      <c r="AS10" s="575"/>
      <c r="AT10" s="575"/>
      <c r="AU10" s="575"/>
      <c r="AV10" s="575"/>
      <c r="AW10" s="575"/>
      <c r="AX10" s="575"/>
      <c r="AY10" s="575"/>
      <c r="AZ10" s="575"/>
      <c r="BA10" s="569"/>
    </row>
    <row r="11" spans="1:53" ht="19.899999999999999" customHeight="1" x14ac:dyDescent="0.2">
      <c r="A11" s="8"/>
      <c r="B11" s="13"/>
      <c r="C11" s="13" t="s">
        <v>413</v>
      </c>
      <c r="D11" s="13"/>
      <c r="E11" s="182">
        <v>674.22693557502737</v>
      </c>
      <c r="F11" s="182">
        <v>695.53733204329728</v>
      </c>
      <c r="G11" s="182">
        <v>738.52070754545025</v>
      </c>
      <c r="H11" s="182">
        <v>771.56025866648292</v>
      </c>
      <c r="I11" s="182">
        <v>869.85695025422979</v>
      </c>
      <c r="J11" s="182">
        <v>887.77480750232451</v>
      </c>
      <c r="K11" s="32">
        <v>940.06944227946656</v>
      </c>
      <c r="L11" s="32">
        <v>1029.2196141160098</v>
      </c>
      <c r="M11" s="32">
        <v>1062.6513411220064</v>
      </c>
      <c r="N11" s="32">
        <v>1121.7091753584455</v>
      </c>
      <c r="O11" s="32">
        <v>1166.8470542364726</v>
      </c>
      <c r="P11" s="32">
        <v>1214.0769126306272</v>
      </c>
      <c r="Q11" s="32">
        <v>5397.3303945401776</v>
      </c>
      <c r="R11" s="32">
        <v>5639.3876833293825</v>
      </c>
      <c r="S11" s="32">
        <v>6012.3002767253647</v>
      </c>
      <c r="T11" s="32">
        <v>6478.7639865029414</v>
      </c>
      <c r="U11" s="32">
        <v>6468.7482256977137</v>
      </c>
      <c r="V11" s="32">
        <v>6874.9756576120935</v>
      </c>
      <c r="W11" s="32">
        <v>7177.2026788296316</v>
      </c>
      <c r="X11" s="32">
        <v>7512.3118995766135</v>
      </c>
      <c r="Y11" s="32">
        <v>8022.6796746726914</v>
      </c>
      <c r="Z11" s="32">
        <v>8393.0019928851634</v>
      </c>
      <c r="AA11" s="32">
        <v>8605.1061727478827</v>
      </c>
      <c r="AB11" s="32">
        <v>8378.7636428054047</v>
      </c>
      <c r="AC11" s="32">
        <v>8760.5137820995897</v>
      </c>
      <c r="AD11" s="32">
        <v>8626.8491295033873</v>
      </c>
      <c r="AE11" s="32">
        <v>7148.3408567308043</v>
      </c>
      <c r="AG11" s="575"/>
      <c r="AH11" s="575"/>
      <c r="AI11" s="575"/>
      <c r="AJ11" s="575"/>
      <c r="AK11" s="575"/>
      <c r="AL11" s="575"/>
      <c r="AM11" s="575"/>
      <c r="AN11" s="575"/>
      <c r="AO11" s="575"/>
      <c r="AP11" s="575"/>
      <c r="AQ11" s="575"/>
      <c r="AR11" s="575"/>
      <c r="AS11" s="575"/>
      <c r="AT11" s="575"/>
      <c r="AU11" s="575"/>
      <c r="AV11" s="575"/>
      <c r="AW11" s="575"/>
      <c r="AX11" s="575"/>
      <c r="AY11" s="575"/>
      <c r="AZ11" s="575"/>
      <c r="BA11" s="569"/>
    </row>
    <row r="12" spans="1:53" ht="19.899999999999999" customHeight="1" x14ac:dyDescent="0.2">
      <c r="A12" s="8"/>
      <c r="B12" s="13"/>
      <c r="C12" s="13" t="s">
        <v>414</v>
      </c>
      <c r="D12" s="13"/>
      <c r="E12" s="182">
        <v>253.88443011110297</v>
      </c>
      <c r="F12" s="182">
        <v>250.75799854139061</v>
      </c>
      <c r="G12" s="182">
        <v>244.31132205379191</v>
      </c>
      <c r="H12" s="182">
        <v>259.03554040297104</v>
      </c>
      <c r="I12" s="182">
        <v>274.34489338251933</v>
      </c>
      <c r="J12" s="182">
        <v>257.22295980506152</v>
      </c>
      <c r="K12" s="32">
        <v>264.08438089556591</v>
      </c>
      <c r="L12" s="32">
        <v>274.52908840968701</v>
      </c>
      <c r="M12" s="32">
        <v>258.79396881570204</v>
      </c>
      <c r="N12" s="32">
        <v>266.36249747845136</v>
      </c>
      <c r="O12" s="32">
        <v>281.94375105011966</v>
      </c>
      <c r="P12" s="32">
        <v>286.47486553387813</v>
      </c>
      <c r="Q12" s="32">
        <v>1158.0814998172993</v>
      </c>
      <c r="R12" s="32">
        <v>1186.911322559394</v>
      </c>
      <c r="S12" s="32">
        <v>1265.4258770873314</v>
      </c>
      <c r="T12" s="32">
        <v>1379.9089277604176</v>
      </c>
      <c r="U12" s="32">
        <v>1433.1652198042489</v>
      </c>
      <c r="V12" s="32">
        <v>1509.6881355847011</v>
      </c>
      <c r="W12" s="32">
        <v>1574.673433715099</v>
      </c>
      <c r="X12" s="32">
        <v>1649.5042121264134</v>
      </c>
      <c r="Y12" s="32">
        <v>1705.6436670250275</v>
      </c>
      <c r="Z12" s="32">
        <v>1765.6684945785621</v>
      </c>
      <c r="AA12" s="32">
        <v>1828.3475325273603</v>
      </c>
      <c r="AB12" s="32">
        <v>1856.0830832285947</v>
      </c>
      <c r="AC12" s="32">
        <v>1917.120633296252</v>
      </c>
      <c r="AD12" s="32">
        <v>1948.2376002088115</v>
      </c>
      <c r="AE12" s="32">
        <v>1975.8999130132422</v>
      </c>
      <c r="AG12" s="575"/>
      <c r="AH12" s="575"/>
      <c r="AI12" s="575"/>
      <c r="AJ12" s="575"/>
      <c r="AK12" s="575"/>
      <c r="AL12" s="575"/>
      <c r="AM12" s="575"/>
      <c r="AN12" s="575"/>
      <c r="AO12" s="575"/>
      <c r="AP12" s="575"/>
      <c r="AQ12" s="575"/>
      <c r="AR12" s="575"/>
      <c r="AS12" s="575"/>
      <c r="AT12" s="575"/>
      <c r="AU12" s="575"/>
      <c r="AV12" s="575"/>
      <c r="AW12" s="575"/>
      <c r="AX12" s="575"/>
      <c r="AY12" s="575"/>
      <c r="AZ12" s="575"/>
      <c r="BA12" s="569"/>
    </row>
    <row r="13" spans="1:53" ht="19.899999999999999" customHeight="1" x14ac:dyDescent="0.2">
      <c r="A13" s="8"/>
      <c r="B13" s="13"/>
      <c r="C13" s="13" t="s">
        <v>390</v>
      </c>
      <c r="D13" s="13"/>
      <c r="E13" s="182">
        <v>3230.4095415624215</v>
      </c>
      <c r="F13" s="182">
        <v>3410.7415877091207</v>
      </c>
      <c r="G13" s="182">
        <v>3689.146293846205</v>
      </c>
      <c r="H13" s="182">
        <v>3942.6809967976383</v>
      </c>
      <c r="I13" s="182">
        <v>4239.4425638353669</v>
      </c>
      <c r="J13" s="182">
        <v>4657.2011257647064</v>
      </c>
      <c r="K13" s="32">
        <v>4724.2488765161161</v>
      </c>
      <c r="L13" s="32">
        <v>4735.1254991397673</v>
      </c>
      <c r="M13" s="32">
        <v>4848.0843839770014</v>
      </c>
      <c r="N13" s="32">
        <v>4920.0017221024345</v>
      </c>
      <c r="O13" s="32">
        <v>5121.5031016769308</v>
      </c>
      <c r="P13" s="32">
        <v>5224.4276986342957</v>
      </c>
      <c r="Q13" s="32">
        <v>18502.256930031373</v>
      </c>
      <c r="R13" s="32">
        <v>19540.797940163658</v>
      </c>
      <c r="S13" s="32">
        <v>20534.275460452478</v>
      </c>
      <c r="T13" s="32">
        <v>19736.293699903737</v>
      </c>
      <c r="U13" s="32">
        <v>20951.727029274996</v>
      </c>
      <c r="V13" s="32">
        <v>22931.406392062112</v>
      </c>
      <c r="W13" s="32">
        <v>24287.239450453962</v>
      </c>
      <c r="X13" s="32">
        <v>24885.143270392749</v>
      </c>
      <c r="Y13" s="32">
        <v>25974.446248123855</v>
      </c>
      <c r="Z13" s="32">
        <v>28030.958942075998</v>
      </c>
      <c r="AA13" s="32">
        <v>29564.708713702272</v>
      </c>
      <c r="AB13" s="32">
        <v>30753.1801312811</v>
      </c>
      <c r="AC13" s="32">
        <v>28392.089295464124</v>
      </c>
      <c r="AD13" s="32">
        <v>26546.603491258957</v>
      </c>
      <c r="AE13" s="32">
        <v>27850.172258092061</v>
      </c>
      <c r="AG13" s="575"/>
      <c r="AH13" s="575"/>
      <c r="AI13" s="575"/>
      <c r="AJ13" s="575"/>
      <c r="AK13" s="575"/>
      <c r="AL13" s="575"/>
      <c r="AM13" s="575"/>
      <c r="AN13" s="575"/>
      <c r="AO13" s="575"/>
      <c r="AP13" s="575"/>
      <c r="AQ13" s="575"/>
      <c r="AR13" s="575"/>
      <c r="AS13" s="575"/>
      <c r="AT13" s="575"/>
      <c r="AU13" s="575"/>
      <c r="AV13" s="575"/>
      <c r="AW13" s="575"/>
      <c r="AX13" s="575"/>
      <c r="AY13" s="575"/>
      <c r="AZ13" s="575"/>
      <c r="BA13" s="569"/>
    </row>
    <row r="14" spans="1:53" ht="19.899999999999999" customHeight="1" x14ac:dyDescent="0.2">
      <c r="A14" s="8"/>
      <c r="B14" s="13"/>
      <c r="C14" s="13" t="s">
        <v>391</v>
      </c>
      <c r="D14" s="8"/>
      <c r="E14" s="182">
        <v>1223.4914801566592</v>
      </c>
      <c r="F14" s="182">
        <v>1248.5495283352425</v>
      </c>
      <c r="G14" s="182">
        <v>1312.3212173314439</v>
      </c>
      <c r="H14" s="182">
        <v>1422.8498681053957</v>
      </c>
      <c r="I14" s="182">
        <v>1532.3725081999792</v>
      </c>
      <c r="J14" s="182">
        <v>1635.8896569829196</v>
      </c>
      <c r="K14" s="32">
        <v>1710.7082238560333</v>
      </c>
      <c r="L14" s="32">
        <v>1844.205476489394</v>
      </c>
      <c r="M14" s="32">
        <v>1964.608434902766</v>
      </c>
      <c r="N14" s="32">
        <v>2090.7056396056996</v>
      </c>
      <c r="O14" s="32">
        <v>2250.7247663462654</v>
      </c>
      <c r="P14" s="32">
        <v>2412.7673799538697</v>
      </c>
      <c r="Q14" s="32">
        <v>8477.8849126801178</v>
      </c>
      <c r="R14" s="32">
        <v>9207.328361794418</v>
      </c>
      <c r="S14" s="32">
        <v>9502.4075795515</v>
      </c>
      <c r="T14" s="32">
        <v>9719.8701544566229</v>
      </c>
      <c r="U14" s="32">
        <v>9878.085835258089</v>
      </c>
      <c r="V14" s="32">
        <v>10182.942477788343</v>
      </c>
      <c r="W14" s="32">
        <v>10944.340757126642</v>
      </c>
      <c r="X14" s="32">
        <v>11545.845050002767</v>
      </c>
      <c r="Y14" s="32">
        <v>12248.677337564279</v>
      </c>
      <c r="Z14" s="32">
        <v>13000.615484096859</v>
      </c>
      <c r="AA14" s="32">
        <v>13931.454878329845</v>
      </c>
      <c r="AB14" s="32">
        <v>15408.930678540584</v>
      </c>
      <c r="AC14" s="32">
        <v>11970.530715175417</v>
      </c>
      <c r="AD14" s="32">
        <v>12380.581372884904</v>
      </c>
      <c r="AE14" s="32">
        <v>8356.8924266973117</v>
      </c>
      <c r="AG14" s="575"/>
      <c r="AH14" s="575"/>
      <c r="AI14" s="575"/>
      <c r="AJ14" s="575"/>
      <c r="AK14" s="575"/>
      <c r="AL14" s="575"/>
      <c r="AM14" s="575"/>
      <c r="AN14" s="575"/>
      <c r="AO14" s="575"/>
      <c r="AP14" s="575"/>
      <c r="AQ14" s="575"/>
      <c r="AR14" s="575"/>
      <c r="AS14" s="575"/>
      <c r="AT14" s="575"/>
      <c r="AU14" s="575"/>
      <c r="AV14" s="575"/>
      <c r="AW14" s="575"/>
      <c r="AX14" s="575"/>
      <c r="AY14" s="575"/>
      <c r="AZ14" s="575"/>
      <c r="BA14" s="569"/>
    </row>
    <row r="15" spans="1:53" ht="19.899999999999999" customHeight="1" x14ac:dyDescent="0.2">
      <c r="A15" s="8"/>
      <c r="B15" s="13"/>
      <c r="C15" s="13" t="s">
        <v>392</v>
      </c>
      <c r="D15" s="8"/>
      <c r="E15" s="182">
        <v>1681.6536618108316</v>
      </c>
      <c r="F15" s="182">
        <v>1782.4670870363082</v>
      </c>
      <c r="G15" s="182">
        <v>1907.7889028733348</v>
      </c>
      <c r="H15" s="182">
        <v>1991.6765414894226</v>
      </c>
      <c r="I15" s="182">
        <v>2133.1392893802313</v>
      </c>
      <c r="J15" s="182">
        <v>2342.9453667281341</v>
      </c>
      <c r="K15" s="32">
        <v>2313.526723415885</v>
      </c>
      <c r="L15" s="32">
        <v>2427.1801044553558</v>
      </c>
      <c r="M15" s="32">
        <v>2495.391072874193</v>
      </c>
      <c r="N15" s="32">
        <v>2684.4654706845995</v>
      </c>
      <c r="O15" s="32">
        <v>2791.1168899527593</v>
      </c>
      <c r="P15" s="32">
        <v>2958.0640535435914</v>
      </c>
      <c r="Q15" s="32">
        <v>9854.720558571551</v>
      </c>
      <c r="R15" s="32">
        <v>10599.222708290079</v>
      </c>
      <c r="S15" s="32">
        <v>11026.553542649821</v>
      </c>
      <c r="T15" s="32">
        <v>11030.385817394939</v>
      </c>
      <c r="U15" s="32">
        <v>11380.580890633377</v>
      </c>
      <c r="V15" s="32">
        <v>12294.890106152292</v>
      </c>
      <c r="W15" s="32">
        <v>13150.070118403763</v>
      </c>
      <c r="X15" s="32">
        <v>13869.230358857298</v>
      </c>
      <c r="Y15" s="32">
        <v>14424.316589851458</v>
      </c>
      <c r="Z15" s="32">
        <v>15802.2096198329</v>
      </c>
      <c r="AA15" s="32">
        <v>16740.961465076834</v>
      </c>
      <c r="AB15" s="32">
        <v>17204.615317232063</v>
      </c>
      <c r="AC15" s="32">
        <v>15619.835937639562</v>
      </c>
      <c r="AD15" s="32">
        <v>14438.112023605161</v>
      </c>
      <c r="AE15" s="32">
        <v>12668.711000179752</v>
      </c>
      <c r="AG15" s="575"/>
      <c r="AH15" s="575"/>
      <c r="AI15" s="575"/>
      <c r="AJ15" s="575"/>
      <c r="AK15" s="575"/>
      <c r="AL15" s="575"/>
      <c r="AM15" s="575"/>
      <c r="AN15" s="575"/>
      <c r="AO15" s="575"/>
      <c r="AP15" s="575"/>
      <c r="AQ15" s="575"/>
      <c r="AR15" s="575"/>
      <c r="AS15" s="575"/>
      <c r="AT15" s="575"/>
      <c r="AU15" s="575"/>
      <c r="AV15" s="575"/>
      <c r="AW15" s="575"/>
      <c r="AX15" s="575"/>
      <c r="AY15" s="575"/>
      <c r="AZ15" s="575"/>
      <c r="BA15" s="569"/>
    </row>
    <row r="16" spans="1:53" ht="19.899999999999999" customHeight="1" x14ac:dyDescent="0.2">
      <c r="A16" s="8"/>
      <c r="B16" s="13"/>
      <c r="C16" s="13" t="s">
        <v>415</v>
      </c>
      <c r="D16" s="8"/>
      <c r="E16" s="182">
        <v>549.12923875952765</v>
      </c>
      <c r="F16" s="182">
        <v>614.09595529436604</v>
      </c>
      <c r="G16" s="182">
        <v>692.85486604105449</v>
      </c>
      <c r="H16" s="182">
        <v>745.15763140068088</v>
      </c>
      <c r="I16" s="182">
        <v>813.42344647055234</v>
      </c>
      <c r="J16" s="182">
        <v>846.79285990339474</v>
      </c>
      <c r="K16" s="32">
        <v>884.67237233855155</v>
      </c>
      <c r="L16" s="32">
        <v>900.1024684403875</v>
      </c>
      <c r="M16" s="32">
        <v>917.76616787966395</v>
      </c>
      <c r="N16" s="32">
        <v>1105.2464494157362</v>
      </c>
      <c r="O16" s="32">
        <v>1155.052500639373</v>
      </c>
      <c r="P16" s="32">
        <v>1278.6665423269676</v>
      </c>
      <c r="Q16" s="32">
        <v>5944.3242308715444</v>
      </c>
      <c r="R16" s="32">
        <v>6736.412007201533</v>
      </c>
      <c r="S16" s="32">
        <v>7522.545828853391</v>
      </c>
      <c r="T16" s="32">
        <v>7647.4230360870661</v>
      </c>
      <c r="U16" s="32">
        <v>8088.8368717627136</v>
      </c>
      <c r="V16" s="32">
        <v>8790.6125022395827</v>
      </c>
      <c r="W16" s="32">
        <v>10091.233713552934</v>
      </c>
      <c r="X16" s="32">
        <v>10892.471513524477</v>
      </c>
      <c r="Y16" s="32">
        <v>11177.44371890279</v>
      </c>
      <c r="Z16" s="32">
        <v>11431.182547607055</v>
      </c>
      <c r="AA16" s="32">
        <v>12027.749692634072</v>
      </c>
      <c r="AB16" s="32">
        <v>12248.151014977404</v>
      </c>
      <c r="AC16" s="32">
        <v>11725.090219175121</v>
      </c>
      <c r="AD16" s="32">
        <v>10509.565463678568</v>
      </c>
      <c r="AE16" s="32">
        <v>10158.774793681667</v>
      </c>
      <c r="AG16" s="575"/>
      <c r="AH16" s="575"/>
      <c r="AI16" s="575"/>
      <c r="AJ16" s="575"/>
      <c r="AK16" s="575"/>
      <c r="AL16" s="575"/>
      <c r="AM16" s="575"/>
      <c r="AN16" s="575"/>
      <c r="AO16" s="575"/>
      <c r="AP16" s="575"/>
      <c r="AQ16" s="575"/>
      <c r="AR16" s="575"/>
      <c r="AS16" s="575"/>
      <c r="AT16" s="575"/>
      <c r="AU16" s="575"/>
      <c r="AV16" s="575"/>
      <c r="AW16" s="575"/>
      <c r="AX16" s="575"/>
      <c r="AY16" s="575"/>
      <c r="AZ16" s="575"/>
      <c r="BA16" s="569"/>
    </row>
    <row r="17" spans="1:53" ht="19.899999999999999" customHeight="1" x14ac:dyDescent="0.2">
      <c r="A17" s="8"/>
      <c r="B17" s="13"/>
      <c r="C17" s="13" t="s">
        <v>394</v>
      </c>
      <c r="D17" s="8"/>
      <c r="E17" s="182">
        <v>661.64223307290661</v>
      </c>
      <c r="F17" s="182">
        <v>704.00658177370281</v>
      </c>
      <c r="G17" s="182">
        <v>700.85356556745762</v>
      </c>
      <c r="H17" s="182">
        <v>772.23886416751429</v>
      </c>
      <c r="I17" s="182">
        <v>951.90999162673165</v>
      </c>
      <c r="J17" s="182">
        <v>1121.5320612210512</v>
      </c>
      <c r="K17" s="32">
        <v>1169.6786072934397</v>
      </c>
      <c r="L17" s="32">
        <v>1189.0817302240569</v>
      </c>
      <c r="M17" s="32">
        <v>1278.8009333064706</v>
      </c>
      <c r="N17" s="32">
        <v>1374.1643252937247</v>
      </c>
      <c r="O17" s="32">
        <v>1699.2069546103867</v>
      </c>
      <c r="P17" s="32">
        <v>1758.0951553973762</v>
      </c>
      <c r="Q17" s="32">
        <v>9161.6166467955154</v>
      </c>
      <c r="R17" s="32">
        <v>9458.9100028206685</v>
      </c>
      <c r="S17" s="32">
        <v>9850.233884351017</v>
      </c>
      <c r="T17" s="32">
        <v>8744.947541628555</v>
      </c>
      <c r="U17" s="32">
        <v>8734.8012356817981</v>
      </c>
      <c r="V17" s="32">
        <v>8368.6688313090071</v>
      </c>
      <c r="W17" s="32">
        <v>8731.6856210266615</v>
      </c>
      <c r="X17" s="32">
        <v>9664.4548332967006</v>
      </c>
      <c r="Y17" s="32">
        <v>10856.047826589858</v>
      </c>
      <c r="Z17" s="32">
        <v>11629.035734482164</v>
      </c>
      <c r="AA17" s="32">
        <v>12639.271177099457</v>
      </c>
      <c r="AB17" s="32">
        <v>13068.936946136771</v>
      </c>
      <c r="AC17" s="32">
        <v>12387.336413389736</v>
      </c>
      <c r="AD17" s="32">
        <v>9986.1231602972402</v>
      </c>
      <c r="AE17" s="32">
        <v>8927.8667998448364</v>
      </c>
      <c r="AG17" s="575"/>
      <c r="AH17" s="575"/>
      <c r="AI17" s="575"/>
      <c r="AJ17" s="575"/>
      <c r="AK17" s="575"/>
      <c r="AL17" s="575"/>
      <c r="AM17" s="575"/>
      <c r="AN17" s="575"/>
      <c r="AO17" s="575"/>
      <c r="AP17" s="575"/>
      <c r="AQ17" s="575"/>
      <c r="AR17" s="575"/>
      <c r="AS17" s="575"/>
      <c r="AT17" s="575"/>
      <c r="AU17" s="575"/>
      <c r="AV17" s="575"/>
      <c r="AW17" s="575"/>
      <c r="AX17" s="575"/>
      <c r="AY17" s="575"/>
      <c r="AZ17" s="575"/>
      <c r="BA17" s="569"/>
    </row>
    <row r="18" spans="1:53" ht="19.899999999999999" customHeight="1" x14ac:dyDescent="0.2">
      <c r="A18" s="8"/>
      <c r="B18" s="13"/>
      <c r="C18" s="13" t="s">
        <v>395</v>
      </c>
      <c r="D18" s="8"/>
      <c r="E18" s="182">
        <v>1389.5435029375003</v>
      </c>
      <c r="F18" s="182">
        <v>1474.6282928529329</v>
      </c>
      <c r="G18" s="182">
        <v>1553.7587147550817</v>
      </c>
      <c r="H18" s="182">
        <v>1637.964135166832</v>
      </c>
      <c r="I18" s="182">
        <v>1706.6214498319664</v>
      </c>
      <c r="J18" s="182">
        <v>1773.5797456035111</v>
      </c>
      <c r="K18" s="32">
        <v>1856.4754658205873</v>
      </c>
      <c r="L18" s="32">
        <v>1944.7546426168205</v>
      </c>
      <c r="M18" s="32">
        <v>1950.9757977952625</v>
      </c>
      <c r="N18" s="32">
        <v>2081.4749526742153</v>
      </c>
      <c r="O18" s="32">
        <v>2088.7139685305424</v>
      </c>
      <c r="P18" s="32">
        <v>2181.0730694169442</v>
      </c>
      <c r="Q18" s="32">
        <v>10363.884184262668</v>
      </c>
      <c r="R18" s="32">
        <v>10538.164713330196</v>
      </c>
      <c r="S18" s="32">
        <v>10650.113009958071</v>
      </c>
      <c r="T18" s="32">
        <v>10862.103893404603</v>
      </c>
      <c r="U18" s="32">
        <v>10767.449664805603</v>
      </c>
      <c r="V18" s="32">
        <v>10872.05841917115</v>
      </c>
      <c r="W18" s="32">
        <v>11033.971721004044</v>
      </c>
      <c r="X18" s="32">
        <v>11412.990887351973</v>
      </c>
      <c r="Y18" s="32">
        <v>12031.032249086773</v>
      </c>
      <c r="Z18" s="32">
        <v>12422.03651023149</v>
      </c>
      <c r="AA18" s="32">
        <v>12782.318346922944</v>
      </c>
      <c r="AB18" s="32">
        <v>13240.740341019009</v>
      </c>
      <c r="AC18" s="32">
        <v>13196.31039414101</v>
      </c>
      <c r="AD18" s="32">
        <v>13078.28122358968</v>
      </c>
      <c r="AE18" s="32">
        <v>12969.589786412085</v>
      </c>
      <c r="AG18" s="575"/>
      <c r="AH18" s="575"/>
      <c r="AI18" s="575"/>
      <c r="AJ18" s="575"/>
      <c r="AK18" s="575"/>
      <c r="AL18" s="575"/>
      <c r="AM18" s="575"/>
      <c r="AN18" s="575"/>
      <c r="AO18" s="575"/>
      <c r="AP18" s="575"/>
      <c r="AQ18" s="575"/>
      <c r="AR18" s="575"/>
      <c r="AS18" s="575"/>
      <c r="AT18" s="575"/>
      <c r="AU18" s="575"/>
      <c r="AV18" s="575"/>
      <c r="AW18" s="575"/>
      <c r="AX18" s="575"/>
      <c r="AY18" s="575"/>
      <c r="AZ18" s="575"/>
      <c r="BA18" s="569"/>
    </row>
    <row r="19" spans="1:53" ht="19.899999999999999" customHeight="1" x14ac:dyDescent="0.2">
      <c r="A19" s="8"/>
      <c r="B19" s="13"/>
      <c r="C19" s="13" t="s">
        <v>396</v>
      </c>
      <c r="D19" s="33"/>
      <c r="E19" s="182">
        <v>1822.4068109235936</v>
      </c>
      <c r="F19" s="182">
        <v>1861.7871403204053</v>
      </c>
      <c r="G19" s="182">
        <v>1916.2220078354235</v>
      </c>
      <c r="H19" s="182">
        <v>2129.4859969939457</v>
      </c>
      <c r="I19" s="182">
        <v>2197.3224045187299</v>
      </c>
      <c r="J19" s="182">
        <v>2232.0516360137558</v>
      </c>
      <c r="K19" s="32">
        <v>2383.8140483982575</v>
      </c>
      <c r="L19" s="32">
        <v>2594.9053093206758</v>
      </c>
      <c r="M19" s="32">
        <v>2681.0420969685756</v>
      </c>
      <c r="N19" s="32">
        <v>2789.8318521226865</v>
      </c>
      <c r="O19" s="32">
        <v>2905.0917628799502</v>
      </c>
      <c r="P19" s="32">
        <v>3010.1144018074647</v>
      </c>
      <c r="Q19" s="38"/>
      <c r="R19" s="38"/>
      <c r="S19" s="38"/>
      <c r="T19" s="38"/>
      <c r="U19" s="38"/>
      <c r="V19" s="38"/>
      <c r="W19" s="38"/>
      <c r="X19" s="38"/>
      <c r="Y19" s="38"/>
      <c r="Z19" s="38"/>
      <c r="AA19" s="38"/>
      <c r="AB19" s="38"/>
      <c r="AC19" s="38"/>
      <c r="AD19" s="38"/>
      <c r="AE19" s="38"/>
      <c r="AG19" s="575"/>
      <c r="AH19" s="575"/>
      <c r="AI19" s="575"/>
      <c r="AJ19" s="575"/>
      <c r="AK19" s="575"/>
      <c r="AL19" s="575"/>
      <c r="AM19" s="575"/>
      <c r="AN19" s="575"/>
      <c r="AO19" s="575"/>
      <c r="AP19" s="575"/>
      <c r="AQ19" s="575"/>
      <c r="AR19" s="575"/>
      <c r="AS19" s="575"/>
      <c r="AT19" s="575"/>
      <c r="AU19" s="575"/>
      <c r="AV19" s="575"/>
      <c r="AW19" s="575"/>
      <c r="AX19" s="575"/>
      <c r="AY19" s="575"/>
      <c r="AZ19" s="575"/>
      <c r="BA19" s="569"/>
    </row>
    <row r="20" spans="1:53" ht="19.899999999999999" customHeight="1" x14ac:dyDescent="0.2">
      <c r="A20" s="8"/>
      <c r="B20" s="13"/>
      <c r="C20" s="73" t="s">
        <v>397</v>
      </c>
      <c r="D20" s="8"/>
      <c r="E20" s="182">
        <v>0</v>
      </c>
      <c r="F20" s="182">
        <v>0</v>
      </c>
      <c r="G20" s="182">
        <v>0</v>
      </c>
      <c r="H20" s="182">
        <v>0</v>
      </c>
      <c r="I20" s="182">
        <v>0</v>
      </c>
      <c r="J20" s="182">
        <v>0</v>
      </c>
      <c r="K20" s="182">
        <v>0</v>
      </c>
      <c r="L20" s="182">
        <v>0</v>
      </c>
      <c r="M20" s="182">
        <v>0</v>
      </c>
      <c r="N20" s="182">
        <v>0</v>
      </c>
      <c r="O20" s="182">
        <v>0</v>
      </c>
      <c r="P20" s="182">
        <v>0</v>
      </c>
      <c r="Q20" s="32">
        <v>6536.3992300227746</v>
      </c>
      <c r="R20" s="32">
        <v>7274.2823845345465</v>
      </c>
      <c r="S20" s="32">
        <v>7749.0014872475804</v>
      </c>
      <c r="T20" s="32">
        <v>8037.4371606160648</v>
      </c>
      <c r="U20" s="32">
        <v>8712.9524000275323</v>
      </c>
      <c r="V20" s="32">
        <v>8890.2205363125286</v>
      </c>
      <c r="W20" s="32">
        <v>9683.2692897675533</v>
      </c>
      <c r="X20" s="32">
        <v>10443.574176892751</v>
      </c>
      <c r="Y20" s="32">
        <v>11556.035423281039</v>
      </c>
      <c r="Z20" s="32">
        <v>12429.183293336078</v>
      </c>
      <c r="AA20" s="32">
        <v>13039.165575917774</v>
      </c>
      <c r="AB20" s="32">
        <v>13642.856706592676</v>
      </c>
      <c r="AC20" s="32">
        <v>13432.987272478358</v>
      </c>
      <c r="AD20" s="32">
        <v>12545.44649845196</v>
      </c>
      <c r="AE20" s="32">
        <v>11856.349743285167</v>
      </c>
      <c r="AG20" s="575"/>
      <c r="AH20" s="575"/>
      <c r="AI20" s="575"/>
      <c r="AJ20" s="575"/>
      <c r="AK20" s="575"/>
      <c r="AL20" s="575"/>
      <c r="AM20" s="575"/>
      <c r="AN20" s="575"/>
      <c r="AO20" s="575"/>
      <c r="AP20" s="575"/>
      <c r="AQ20" s="575"/>
      <c r="AR20" s="575"/>
      <c r="AS20" s="575"/>
      <c r="AT20" s="575"/>
      <c r="AU20" s="575"/>
      <c r="AV20" s="575"/>
      <c r="AW20" s="575"/>
      <c r="AX20" s="575"/>
      <c r="AY20" s="575"/>
      <c r="AZ20" s="575"/>
      <c r="BA20" s="569"/>
    </row>
    <row r="21" spans="1:53" ht="19.899999999999999" customHeight="1" x14ac:dyDescent="0.2">
      <c r="A21" s="8"/>
      <c r="B21" s="13"/>
      <c r="C21" s="73" t="s">
        <v>416</v>
      </c>
      <c r="D21" s="8"/>
      <c r="E21" s="182">
        <v>0</v>
      </c>
      <c r="F21" s="182">
        <v>0</v>
      </c>
      <c r="G21" s="182">
        <v>0</v>
      </c>
      <c r="H21" s="182">
        <v>0</v>
      </c>
      <c r="I21" s="182">
        <v>0</v>
      </c>
      <c r="J21" s="182">
        <v>0</v>
      </c>
      <c r="K21" s="182">
        <v>0</v>
      </c>
      <c r="L21" s="182">
        <v>0</v>
      </c>
      <c r="M21" s="182">
        <v>0</v>
      </c>
      <c r="N21" s="182">
        <v>0</v>
      </c>
      <c r="O21" s="182">
        <v>0</v>
      </c>
      <c r="P21" s="182">
        <v>0</v>
      </c>
      <c r="Q21" s="32">
        <v>11384.150990172679</v>
      </c>
      <c r="R21" s="32">
        <v>10763.016837479589</v>
      </c>
      <c r="S21" s="32">
        <v>11888.248734068924</v>
      </c>
      <c r="T21" s="32">
        <v>11717.924310003389</v>
      </c>
      <c r="U21" s="32">
        <v>12708.412340361267</v>
      </c>
      <c r="V21" s="32">
        <v>13227.646905509806</v>
      </c>
      <c r="W21" s="32">
        <v>13676.038008763444</v>
      </c>
      <c r="X21" s="32">
        <v>14232.585445929049</v>
      </c>
      <c r="Y21" s="32">
        <v>15015.916617878689</v>
      </c>
      <c r="Z21" s="32">
        <v>15860.243821033202</v>
      </c>
      <c r="AA21" s="32">
        <v>17005.472285695418</v>
      </c>
      <c r="AB21" s="32">
        <v>17485.257902586836</v>
      </c>
      <c r="AC21" s="32">
        <v>16605.733936477569</v>
      </c>
      <c r="AD21" s="32">
        <v>16839.657339001496</v>
      </c>
      <c r="AE21" s="32">
        <v>17253.086346470689</v>
      </c>
      <c r="AG21" s="575"/>
      <c r="AH21" s="575"/>
      <c r="AI21" s="575"/>
      <c r="AJ21" s="575"/>
      <c r="AK21" s="575"/>
      <c r="AL21" s="575"/>
      <c r="AM21" s="575"/>
      <c r="AN21" s="575"/>
      <c r="AO21" s="575"/>
      <c r="AP21" s="575"/>
      <c r="AQ21" s="575"/>
      <c r="AR21" s="575"/>
      <c r="AS21" s="575"/>
      <c r="AT21" s="575"/>
      <c r="AU21" s="575"/>
      <c r="AV21" s="575"/>
      <c r="AW21" s="575"/>
      <c r="AX21" s="575"/>
      <c r="AY21" s="575"/>
      <c r="AZ21" s="575"/>
      <c r="BA21" s="569"/>
    </row>
    <row r="22" spans="1:53" ht="19.899999999999999" customHeight="1" x14ac:dyDescent="0.2">
      <c r="A22" s="8"/>
      <c r="B22" s="13"/>
      <c r="C22" s="73" t="s">
        <v>417</v>
      </c>
      <c r="D22" s="8"/>
      <c r="E22" s="182">
        <v>0</v>
      </c>
      <c r="F22" s="182">
        <v>0</v>
      </c>
      <c r="G22" s="182">
        <v>0</v>
      </c>
      <c r="H22" s="182">
        <v>0</v>
      </c>
      <c r="I22" s="182">
        <v>0</v>
      </c>
      <c r="J22" s="182">
        <v>0</v>
      </c>
      <c r="K22" s="182">
        <v>0</v>
      </c>
      <c r="L22" s="182">
        <v>0</v>
      </c>
      <c r="M22" s="182">
        <v>0</v>
      </c>
      <c r="N22" s="182">
        <v>0</v>
      </c>
      <c r="O22" s="182">
        <v>0</v>
      </c>
      <c r="P22" s="182">
        <v>0</v>
      </c>
      <c r="Q22" s="32">
        <v>2730.5482302475957</v>
      </c>
      <c r="R22" s="32">
        <v>2832.7954703276387</v>
      </c>
      <c r="S22" s="32">
        <v>2881.8381913859903</v>
      </c>
      <c r="T22" s="32">
        <v>2844.9598443423388</v>
      </c>
      <c r="U22" s="32">
        <v>2803.9032503155208</v>
      </c>
      <c r="V22" s="32">
        <v>2810.1629560370607</v>
      </c>
      <c r="W22" s="32">
        <v>2869.9276810823758</v>
      </c>
      <c r="X22" s="32">
        <v>2923.0935500508367</v>
      </c>
      <c r="Y22" s="32">
        <v>2939.6339183249888</v>
      </c>
      <c r="Z22" s="32">
        <v>2991.2934637955705</v>
      </c>
      <c r="AA22" s="32">
        <v>3028.1204830138026</v>
      </c>
      <c r="AB22" s="32">
        <v>3072.9928471845501</v>
      </c>
      <c r="AC22" s="32">
        <v>2954.7758517364687</v>
      </c>
      <c r="AD22" s="32">
        <v>2999.097489512515</v>
      </c>
      <c r="AE22" s="32">
        <v>3029.0884644076405</v>
      </c>
      <c r="AG22" s="575"/>
      <c r="AH22" s="575"/>
      <c r="AI22" s="575"/>
      <c r="AJ22" s="575"/>
      <c r="AK22" s="575"/>
      <c r="AL22" s="575"/>
      <c r="AM22" s="575"/>
      <c r="AN22" s="575"/>
      <c r="AO22" s="575"/>
      <c r="AP22" s="575"/>
      <c r="AQ22" s="575"/>
      <c r="AR22" s="575"/>
      <c r="AS22" s="575"/>
      <c r="AT22" s="575"/>
      <c r="AU22" s="575"/>
      <c r="AV22" s="575"/>
      <c r="AW22" s="575"/>
      <c r="AX22" s="575"/>
      <c r="AY22" s="575"/>
      <c r="AZ22" s="575"/>
      <c r="BA22" s="569"/>
    </row>
    <row r="23" spans="1:53" ht="19.899999999999999" customHeight="1" x14ac:dyDescent="0.2">
      <c r="A23" s="8"/>
      <c r="B23" s="13"/>
      <c r="C23" s="73" t="s">
        <v>400</v>
      </c>
      <c r="D23" s="8"/>
      <c r="E23" s="182">
        <v>0</v>
      </c>
      <c r="F23" s="182">
        <v>0</v>
      </c>
      <c r="G23" s="182">
        <v>0</v>
      </c>
      <c r="H23" s="182">
        <v>0</v>
      </c>
      <c r="I23" s="182">
        <v>0</v>
      </c>
      <c r="J23" s="182">
        <v>0</v>
      </c>
      <c r="K23" s="182">
        <v>0</v>
      </c>
      <c r="L23" s="182">
        <v>0</v>
      </c>
      <c r="M23" s="182">
        <v>0</v>
      </c>
      <c r="N23" s="182">
        <v>0</v>
      </c>
      <c r="O23" s="182">
        <v>0</v>
      </c>
      <c r="P23" s="182">
        <v>0</v>
      </c>
      <c r="Q23" s="32">
        <v>4106.3787245100939</v>
      </c>
      <c r="R23" s="32">
        <v>4279.4898292164235</v>
      </c>
      <c r="S23" s="32">
        <v>4590.2519592141061</v>
      </c>
      <c r="T23" s="32">
        <v>4868.4833764284622</v>
      </c>
      <c r="U23" s="32">
        <v>4753.9161304057689</v>
      </c>
      <c r="V23" s="32">
        <v>4921.6680657615861</v>
      </c>
      <c r="W23" s="32">
        <v>5048.8034878682474</v>
      </c>
      <c r="X23" s="32">
        <v>5214.4952901299321</v>
      </c>
      <c r="Y23" s="32">
        <v>5410.6789768352583</v>
      </c>
      <c r="Z23" s="32">
        <v>5712.2994214643059</v>
      </c>
      <c r="AA23" s="32">
        <v>6051.4999814896801</v>
      </c>
      <c r="AB23" s="32">
        <v>6239.9349183723998</v>
      </c>
      <c r="AC23" s="32">
        <v>6247.167829116036</v>
      </c>
      <c r="AD23" s="32">
        <v>6249.9508981588624</v>
      </c>
      <c r="AE23" s="32">
        <v>6372.0716820892303</v>
      </c>
      <c r="AG23" s="575"/>
      <c r="AH23" s="575"/>
      <c r="AI23" s="575"/>
      <c r="AJ23" s="575"/>
      <c r="AK23" s="575"/>
      <c r="AL23" s="575"/>
      <c r="AM23" s="575"/>
      <c r="AN23" s="575"/>
      <c r="AO23" s="575"/>
      <c r="AP23" s="575"/>
      <c r="AQ23" s="575"/>
      <c r="AR23" s="575"/>
      <c r="AS23" s="575"/>
      <c r="AT23" s="575"/>
      <c r="AU23" s="575"/>
      <c r="AV23" s="575"/>
      <c r="AW23" s="575"/>
      <c r="AX23" s="575"/>
      <c r="AY23" s="575"/>
      <c r="AZ23" s="575"/>
      <c r="BA23" s="569"/>
    </row>
    <row r="24" spans="1:53" ht="19.899999999999999" customHeight="1" x14ac:dyDescent="0.2">
      <c r="A24" s="8"/>
      <c r="B24" s="13"/>
      <c r="C24" s="73" t="s">
        <v>418</v>
      </c>
      <c r="D24" s="8"/>
      <c r="E24" s="182">
        <v>0</v>
      </c>
      <c r="F24" s="182">
        <v>0</v>
      </c>
      <c r="G24" s="182">
        <v>0</v>
      </c>
      <c r="H24" s="182">
        <v>0</v>
      </c>
      <c r="I24" s="182">
        <v>0</v>
      </c>
      <c r="J24" s="182">
        <v>0</v>
      </c>
      <c r="K24" s="182">
        <v>0</v>
      </c>
      <c r="L24" s="182">
        <v>0</v>
      </c>
      <c r="M24" s="182">
        <v>0</v>
      </c>
      <c r="N24" s="182">
        <v>0</v>
      </c>
      <c r="O24" s="182">
        <v>0</v>
      </c>
      <c r="P24" s="182">
        <v>0</v>
      </c>
      <c r="Q24" s="32">
        <v>1626.6451164202533</v>
      </c>
      <c r="R24" s="32">
        <v>1825.9650445005207</v>
      </c>
      <c r="S24" s="32">
        <v>1969.9563235577775</v>
      </c>
      <c r="T24" s="32">
        <v>1993.5714315196244</v>
      </c>
      <c r="U24" s="32">
        <v>1999.1124319295882</v>
      </c>
      <c r="V24" s="32">
        <v>2193.7277217887545</v>
      </c>
      <c r="W24" s="32">
        <v>2444.7536875126975</v>
      </c>
      <c r="X24" s="32">
        <v>2631.2228839266791</v>
      </c>
      <c r="Y24" s="32">
        <v>2812.1354395784451</v>
      </c>
      <c r="Z24" s="32">
        <v>3036.2287120449846</v>
      </c>
      <c r="AA24" s="32">
        <v>3219.3735849055079</v>
      </c>
      <c r="AB24" s="32">
        <v>3462.5903179144225</v>
      </c>
      <c r="AC24" s="32">
        <v>3391.8381963826555</v>
      </c>
      <c r="AD24" s="32">
        <v>3425.4541537325495</v>
      </c>
      <c r="AE24" s="32">
        <v>3510.7092209816351</v>
      </c>
      <c r="AG24" s="575"/>
      <c r="AH24" s="575"/>
      <c r="AI24" s="575"/>
      <c r="AJ24" s="575"/>
      <c r="AK24" s="575"/>
      <c r="AL24" s="575"/>
      <c r="AM24" s="575"/>
      <c r="AN24" s="575"/>
      <c r="AO24" s="575"/>
      <c r="AP24" s="575"/>
      <c r="AQ24" s="575"/>
      <c r="AR24" s="575"/>
      <c r="AS24" s="575"/>
      <c r="AT24" s="575"/>
      <c r="AU24" s="575"/>
      <c r="AV24" s="575"/>
      <c r="AW24" s="575"/>
      <c r="AX24" s="575"/>
      <c r="AY24" s="575"/>
      <c r="AZ24" s="575"/>
      <c r="BA24" s="569"/>
    </row>
    <row r="25" spans="1:53" ht="19.899999999999999" customHeight="1" x14ac:dyDescent="0.2">
      <c r="A25" s="8"/>
      <c r="B25" s="13"/>
      <c r="C25" s="73" t="s">
        <v>408</v>
      </c>
      <c r="D25" s="8"/>
      <c r="E25" s="182">
        <v>0</v>
      </c>
      <c r="F25" s="182">
        <v>0</v>
      </c>
      <c r="G25" s="182">
        <v>0</v>
      </c>
      <c r="H25" s="182">
        <v>0</v>
      </c>
      <c r="I25" s="182">
        <v>0</v>
      </c>
      <c r="J25" s="182">
        <v>0</v>
      </c>
      <c r="K25" s="182">
        <v>0</v>
      </c>
      <c r="L25" s="182">
        <v>0</v>
      </c>
      <c r="M25" s="182">
        <v>0</v>
      </c>
      <c r="N25" s="182">
        <v>0</v>
      </c>
      <c r="O25" s="182">
        <v>0</v>
      </c>
      <c r="P25" s="182">
        <v>0</v>
      </c>
      <c r="Q25" s="32">
        <v>2776.4444633767866</v>
      </c>
      <c r="R25" s="32">
        <v>3014.7096839491842</v>
      </c>
      <c r="S25" s="32">
        <v>3002.692387373098</v>
      </c>
      <c r="T25" s="32">
        <v>3019.0362969848788</v>
      </c>
      <c r="U25" s="32">
        <v>3018.8968426836259</v>
      </c>
      <c r="V25" s="32">
        <v>2968.1279965045915</v>
      </c>
      <c r="W25" s="32">
        <v>3115.3066870096218</v>
      </c>
      <c r="X25" s="32">
        <v>3579.3682395536557</v>
      </c>
      <c r="Y25" s="32">
        <v>3790.8775429441066</v>
      </c>
      <c r="Z25" s="32">
        <v>3908.894151720388</v>
      </c>
      <c r="AA25" s="32">
        <v>4135.2813526458176</v>
      </c>
      <c r="AB25" s="32">
        <v>4338.5074048588049</v>
      </c>
      <c r="AC25" s="32">
        <v>4469.2582412404445</v>
      </c>
      <c r="AD25" s="32">
        <v>4492.4195066778375</v>
      </c>
      <c r="AE25" s="32">
        <v>4631.5820123383601</v>
      </c>
      <c r="AG25" s="575"/>
      <c r="AH25" s="575"/>
      <c r="AI25" s="575"/>
      <c r="AJ25" s="575"/>
      <c r="AK25" s="575"/>
      <c r="AL25" s="575"/>
      <c r="AM25" s="575"/>
      <c r="AN25" s="575"/>
      <c r="AO25" s="575"/>
      <c r="AP25" s="575"/>
      <c r="AQ25" s="575"/>
      <c r="AR25" s="575"/>
      <c r="AS25" s="575"/>
      <c r="AT25" s="575"/>
      <c r="AU25" s="575"/>
      <c r="AV25" s="575"/>
      <c r="AW25" s="575"/>
      <c r="AX25" s="575"/>
      <c r="AY25" s="575"/>
      <c r="AZ25" s="575"/>
      <c r="BA25" s="569"/>
    </row>
    <row r="26" spans="1:53" ht="19.899999999999999" customHeight="1" x14ac:dyDescent="0.2">
      <c r="A26" s="8"/>
      <c r="B26" s="13"/>
      <c r="C26" s="73" t="s">
        <v>636</v>
      </c>
      <c r="D26" s="8"/>
      <c r="E26" s="182">
        <v>0</v>
      </c>
      <c r="F26" s="182">
        <v>0</v>
      </c>
      <c r="G26" s="182">
        <v>0</v>
      </c>
      <c r="H26" s="182">
        <v>0</v>
      </c>
      <c r="I26" s="182">
        <v>0</v>
      </c>
      <c r="J26" s="182">
        <v>0</v>
      </c>
      <c r="K26" s="182">
        <v>0</v>
      </c>
      <c r="L26" s="182">
        <v>0</v>
      </c>
      <c r="M26" s="182">
        <v>0</v>
      </c>
      <c r="N26" s="182">
        <v>0</v>
      </c>
      <c r="O26" s="182">
        <v>0</v>
      </c>
      <c r="P26" s="182">
        <v>0</v>
      </c>
      <c r="Q26" s="32">
        <v>5015.4284528850785</v>
      </c>
      <c r="R26" s="32">
        <v>5007.272725620699</v>
      </c>
      <c r="S26" s="32">
        <v>6039.9367614185603</v>
      </c>
      <c r="T26" s="32">
        <v>5834.1368506429544</v>
      </c>
      <c r="U26" s="32">
        <v>6160.860978434288</v>
      </c>
      <c r="V26" s="32">
        <v>5558.8029211958064</v>
      </c>
      <c r="W26" s="32">
        <v>5599.3107200954619</v>
      </c>
      <c r="X26" s="32">
        <v>5540.2947865251126</v>
      </c>
      <c r="Y26" s="32">
        <v>5891.1424974516885</v>
      </c>
      <c r="Z26" s="32">
        <v>5994.8133844202866</v>
      </c>
      <c r="AA26" s="32">
        <v>6093.4070045967228</v>
      </c>
      <c r="AB26" s="32">
        <v>5776.8887977623763</v>
      </c>
      <c r="AC26" s="32">
        <v>5220.2607002983359</v>
      </c>
      <c r="AD26" s="32">
        <v>4885.32053536884</v>
      </c>
      <c r="AE26" s="32">
        <v>4852.0066506507183</v>
      </c>
      <c r="AG26" s="575"/>
      <c r="AH26" s="575"/>
      <c r="AI26" s="575"/>
      <c r="AJ26" s="575"/>
      <c r="AK26" s="575"/>
      <c r="AL26" s="575"/>
      <c r="AM26" s="575"/>
      <c r="AN26" s="575"/>
      <c r="AO26" s="575"/>
      <c r="AP26" s="575"/>
      <c r="AQ26" s="575"/>
      <c r="AR26" s="575"/>
      <c r="AS26" s="575"/>
      <c r="AT26" s="575"/>
      <c r="AU26" s="575"/>
      <c r="AV26" s="575"/>
      <c r="AW26" s="575"/>
      <c r="AX26" s="575"/>
      <c r="AY26" s="575"/>
      <c r="AZ26" s="575"/>
      <c r="BA26" s="569"/>
    </row>
    <row r="27" spans="1:53" ht="19.899999999999999" customHeight="1" x14ac:dyDescent="0.2">
      <c r="A27" s="8"/>
      <c r="B27" s="13"/>
      <c r="C27" s="73" t="s">
        <v>403</v>
      </c>
      <c r="D27" s="8"/>
      <c r="E27" s="182">
        <v>0</v>
      </c>
      <c r="F27" s="182">
        <v>0</v>
      </c>
      <c r="G27" s="182">
        <v>0</v>
      </c>
      <c r="H27" s="182">
        <v>0</v>
      </c>
      <c r="I27" s="182">
        <v>0</v>
      </c>
      <c r="J27" s="182">
        <v>0</v>
      </c>
      <c r="K27" s="182">
        <v>0</v>
      </c>
      <c r="L27" s="182">
        <v>0</v>
      </c>
      <c r="M27" s="182">
        <v>0</v>
      </c>
      <c r="N27" s="182">
        <v>0</v>
      </c>
      <c r="O27" s="182">
        <v>0</v>
      </c>
      <c r="P27" s="182">
        <v>0</v>
      </c>
      <c r="Q27" s="32">
        <v>1725.7008248329532</v>
      </c>
      <c r="R27" s="32">
        <v>1903.136063314643</v>
      </c>
      <c r="S27" s="32">
        <v>2125.4197930697824</v>
      </c>
      <c r="T27" s="32">
        <v>2163.7272990316696</v>
      </c>
      <c r="U27" s="32">
        <v>2254.7898370318312</v>
      </c>
      <c r="V27" s="32">
        <v>2221.2210047610438</v>
      </c>
      <c r="W27" s="32">
        <v>2324.5695214711409</v>
      </c>
      <c r="X27" s="32">
        <v>2437.2450366609678</v>
      </c>
      <c r="Y27" s="32">
        <v>2603.3428647191836</v>
      </c>
      <c r="Z27" s="32">
        <v>2717.1497139488633</v>
      </c>
      <c r="AA27" s="32">
        <v>2897.935375229717</v>
      </c>
      <c r="AB27" s="32">
        <v>3040.5120762930933</v>
      </c>
      <c r="AC27" s="32">
        <v>2964.0840057697383</v>
      </c>
      <c r="AD27" s="32">
        <v>2818.1763163695805</v>
      </c>
      <c r="AE27" s="32">
        <v>2496.6778649231874</v>
      </c>
      <c r="AG27" s="575"/>
      <c r="AH27" s="575"/>
      <c r="AI27" s="575"/>
      <c r="AJ27" s="575"/>
      <c r="AK27" s="575"/>
      <c r="AL27" s="575"/>
      <c r="AM27" s="575"/>
      <c r="AN27" s="575"/>
      <c r="AO27" s="575"/>
      <c r="AP27" s="575"/>
      <c r="AQ27" s="575"/>
      <c r="AR27" s="575"/>
      <c r="AS27" s="575"/>
      <c r="AT27" s="575"/>
      <c r="AU27" s="575"/>
      <c r="AV27" s="575"/>
      <c r="AW27" s="575"/>
      <c r="AX27" s="575"/>
      <c r="AY27" s="575"/>
      <c r="AZ27" s="575"/>
      <c r="BA27" s="569"/>
    </row>
    <row r="28" spans="1:53" ht="19.899999999999999" customHeight="1" x14ac:dyDescent="0.2">
      <c r="A28" s="8"/>
      <c r="B28" s="13"/>
      <c r="C28" s="73" t="s">
        <v>419</v>
      </c>
      <c r="D28" s="8"/>
      <c r="E28" s="182">
        <v>0</v>
      </c>
      <c r="F28" s="182">
        <v>0</v>
      </c>
      <c r="G28" s="182">
        <v>0</v>
      </c>
      <c r="H28" s="182">
        <v>0</v>
      </c>
      <c r="I28" s="182">
        <v>0</v>
      </c>
      <c r="J28" s="182">
        <v>0</v>
      </c>
      <c r="K28" s="182">
        <v>0</v>
      </c>
      <c r="L28" s="182">
        <v>0</v>
      </c>
      <c r="M28" s="182">
        <v>0</v>
      </c>
      <c r="N28" s="182">
        <v>0</v>
      </c>
      <c r="O28" s="182">
        <v>0</v>
      </c>
      <c r="P28" s="182">
        <v>0</v>
      </c>
      <c r="Q28" s="32">
        <v>1847.2922995016993</v>
      </c>
      <c r="R28" s="32">
        <v>1880.6643863137574</v>
      </c>
      <c r="S28" s="32">
        <v>1914.831763643374</v>
      </c>
      <c r="T28" s="32">
        <v>1948.4215966576269</v>
      </c>
      <c r="U28" s="32">
        <v>1973.2640081643895</v>
      </c>
      <c r="V28" s="32">
        <v>2012.7334368507161</v>
      </c>
      <c r="W28" s="32">
        <v>2021.7499139395602</v>
      </c>
      <c r="X28" s="32">
        <v>2041.967413078949</v>
      </c>
      <c r="Y28" s="32">
        <v>2082.8067616612757</v>
      </c>
      <c r="Z28" s="32">
        <v>2128.7526696348646</v>
      </c>
      <c r="AA28" s="32">
        <v>2178.617245659811</v>
      </c>
      <c r="AB28" s="32">
        <v>2231.2876178037459</v>
      </c>
      <c r="AC28" s="32">
        <v>2185.1695910566668</v>
      </c>
      <c r="AD28" s="32">
        <v>2207.0212869672332</v>
      </c>
      <c r="AE28" s="32">
        <v>2215.8493721151021</v>
      </c>
      <c r="AG28" s="575"/>
      <c r="AH28" s="575"/>
      <c r="AI28" s="575"/>
      <c r="AJ28" s="575"/>
      <c r="AK28" s="575"/>
      <c r="AL28" s="575"/>
      <c r="AM28" s="575"/>
      <c r="AN28" s="575"/>
      <c r="AO28" s="575"/>
      <c r="AP28" s="575"/>
      <c r="AQ28" s="575"/>
      <c r="AR28" s="575"/>
      <c r="AS28" s="575"/>
      <c r="AT28" s="575"/>
      <c r="AU28" s="575"/>
      <c r="AV28" s="575"/>
      <c r="AW28" s="575"/>
      <c r="AX28" s="575"/>
      <c r="AY28" s="575"/>
      <c r="AZ28" s="575"/>
      <c r="BA28" s="569"/>
    </row>
    <row r="29" spans="1:53" ht="19.899999999999999" customHeight="1" x14ac:dyDescent="0.2">
      <c r="A29" s="8"/>
      <c r="B29" s="13"/>
      <c r="C29" s="13"/>
      <c r="D29" s="13"/>
      <c r="E29" s="182"/>
      <c r="F29" s="182"/>
      <c r="G29" s="182"/>
      <c r="H29" s="182"/>
      <c r="I29" s="182"/>
      <c r="J29" s="182"/>
      <c r="K29" s="32"/>
      <c r="L29" s="32"/>
      <c r="M29" s="32"/>
      <c r="N29" s="32"/>
      <c r="O29" s="32"/>
      <c r="P29" s="32"/>
      <c r="Q29" s="32"/>
      <c r="R29" s="32"/>
      <c r="S29" s="32"/>
      <c r="T29" s="32"/>
      <c r="U29" s="32"/>
      <c r="V29" s="32"/>
      <c r="W29" s="32"/>
      <c r="X29" s="32"/>
      <c r="Y29" s="32"/>
      <c r="Z29" s="32"/>
      <c r="AA29" s="32"/>
      <c r="AB29" s="32"/>
      <c r="AC29" s="32"/>
      <c r="AD29" s="32"/>
      <c r="AE29" s="32"/>
      <c r="AG29" s="575"/>
      <c r="AH29" s="575"/>
      <c r="AI29" s="575"/>
      <c r="AJ29" s="575"/>
      <c r="AK29" s="575"/>
      <c r="AL29" s="575"/>
      <c r="AM29" s="575"/>
      <c r="AN29" s="575"/>
      <c r="AO29" s="575"/>
      <c r="AP29" s="575"/>
      <c r="AQ29" s="575"/>
      <c r="AR29" s="575"/>
      <c r="AS29" s="575"/>
      <c r="AT29" s="575"/>
      <c r="AU29" s="575"/>
      <c r="AV29" s="575"/>
      <c r="AW29" s="575"/>
      <c r="AX29" s="575"/>
      <c r="AY29" s="575"/>
      <c r="AZ29" s="575"/>
    </row>
    <row r="30" spans="1:53" ht="19.899999999999999" customHeight="1" x14ac:dyDescent="0.2">
      <c r="A30" s="8"/>
      <c r="B30" s="410" t="s">
        <v>405</v>
      </c>
      <c r="C30" s="30"/>
      <c r="D30" s="9"/>
      <c r="E30" s="124">
        <v>2887.7817761181391</v>
      </c>
      <c r="F30" s="124">
        <v>3142.2965857397262</v>
      </c>
      <c r="G30" s="124">
        <v>3144.1441088462375</v>
      </c>
      <c r="H30" s="124">
        <v>3038.6236823550375</v>
      </c>
      <c r="I30" s="124">
        <v>3164.4912247745388</v>
      </c>
      <c r="J30" s="124">
        <v>3516.0023203236251</v>
      </c>
      <c r="K30" s="34">
        <v>3583.8627519208162</v>
      </c>
      <c r="L30" s="34">
        <v>3585.3325048963093</v>
      </c>
      <c r="M30" s="34">
        <v>3553.4715359053594</v>
      </c>
      <c r="N30" s="34">
        <v>3701.0077971666924</v>
      </c>
      <c r="O30" s="34">
        <v>3806.4369166909191</v>
      </c>
      <c r="P30" s="34">
        <v>4075.8475966460928</v>
      </c>
      <c r="Q30" s="34">
        <v>0</v>
      </c>
      <c r="R30" s="34">
        <v>0</v>
      </c>
      <c r="S30" s="34">
        <v>0</v>
      </c>
      <c r="T30" s="34">
        <v>0</v>
      </c>
      <c r="U30" s="34">
        <v>0</v>
      </c>
      <c r="V30" s="34">
        <v>0</v>
      </c>
      <c r="W30" s="34">
        <v>0</v>
      </c>
      <c r="X30" s="34">
        <v>0</v>
      </c>
      <c r="Y30" s="34">
        <v>0</v>
      </c>
      <c r="Z30" s="34">
        <v>0</v>
      </c>
      <c r="AA30" s="34">
        <v>0</v>
      </c>
      <c r="AB30" s="34">
        <v>0</v>
      </c>
      <c r="AC30" s="34">
        <v>0</v>
      </c>
      <c r="AD30" s="34">
        <v>0</v>
      </c>
      <c r="AE30" s="34">
        <v>0</v>
      </c>
      <c r="AG30" s="575"/>
      <c r="AH30" s="575"/>
      <c r="AI30" s="575"/>
      <c r="AJ30" s="575"/>
      <c r="AK30" s="575"/>
      <c r="AL30" s="575"/>
      <c r="AM30" s="575"/>
      <c r="AN30" s="575"/>
      <c r="AO30" s="575"/>
      <c r="AP30" s="575"/>
      <c r="AQ30" s="575"/>
      <c r="AR30" s="575"/>
      <c r="AS30" s="575"/>
      <c r="AT30" s="575"/>
      <c r="AU30" s="575"/>
      <c r="AV30" s="575"/>
      <c r="AW30" s="575"/>
      <c r="AX30" s="575"/>
      <c r="AY30" s="575"/>
      <c r="AZ30" s="575"/>
    </row>
    <row r="31" spans="1:53" ht="19.899999999999999" customHeight="1" x14ac:dyDescent="0.2">
      <c r="A31" s="8"/>
      <c r="B31" s="13"/>
      <c r="C31" s="13" t="s">
        <v>406</v>
      </c>
      <c r="D31" s="13"/>
      <c r="E31" s="182">
        <v>2029.1195670060381</v>
      </c>
      <c r="F31" s="182">
        <v>2184.6481397193083</v>
      </c>
      <c r="G31" s="182">
        <v>2223.5197569915822</v>
      </c>
      <c r="H31" s="182">
        <v>2131.5533553604587</v>
      </c>
      <c r="I31" s="182">
        <v>2224.8463820877346</v>
      </c>
      <c r="J31" s="182">
        <v>2407.1431322806848</v>
      </c>
      <c r="K31" s="32">
        <v>2522.3441812599731</v>
      </c>
      <c r="L31" s="32">
        <v>2476.3754156191458</v>
      </c>
      <c r="M31" s="32">
        <v>2365.1258130181518</v>
      </c>
      <c r="N31" s="32">
        <v>2502.8221191908692</v>
      </c>
      <c r="O31" s="32">
        <v>2583.3521787132668</v>
      </c>
      <c r="P31" s="32">
        <v>2762.1255693675566</v>
      </c>
      <c r="Q31" s="34">
        <v>0</v>
      </c>
      <c r="R31" s="34">
        <v>0</v>
      </c>
      <c r="S31" s="34">
        <v>0</v>
      </c>
      <c r="T31" s="34">
        <v>0</v>
      </c>
      <c r="U31" s="34">
        <v>0</v>
      </c>
      <c r="V31" s="34">
        <v>0</v>
      </c>
      <c r="W31" s="34">
        <v>0</v>
      </c>
      <c r="X31" s="34">
        <v>0</v>
      </c>
      <c r="Y31" s="34">
        <v>0</v>
      </c>
      <c r="Z31" s="34">
        <v>0</v>
      </c>
      <c r="AA31" s="34">
        <v>0</v>
      </c>
      <c r="AB31" s="34">
        <v>0</v>
      </c>
      <c r="AC31" s="34">
        <v>0</v>
      </c>
      <c r="AD31" s="34">
        <v>0</v>
      </c>
      <c r="AE31" s="34">
        <v>0</v>
      </c>
      <c r="AG31" s="575"/>
      <c r="AH31" s="575"/>
      <c r="AI31" s="575"/>
      <c r="AJ31" s="575"/>
      <c r="AK31" s="575"/>
      <c r="AL31" s="575"/>
      <c r="AM31" s="575"/>
      <c r="AN31" s="575"/>
      <c r="AO31" s="575"/>
      <c r="AP31" s="575"/>
      <c r="AQ31" s="575"/>
      <c r="AR31" s="575"/>
      <c r="AS31" s="575"/>
      <c r="AT31" s="575"/>
      <c r="AU31" s="575"/>
      <c r="AV31" s="575"/>
      <c r="AW31" s="575"/>
      <c r="AX31" s="575"/>
      <c r="AY31" s="575"/>
      <c r="AZ31" s="575"/>
    </row>
    <row r="32" spans="1:53" ht="19.899999999999999" customHeight="1" x14ac:dyDescent="0.2">
      <c r="A32" s="8"/>
      <c r="B32" s="13"/>
      <c r="C32" s="13" t="s">
        <v>407</v>
      </c>
      <c r="D32" s="13"/>
      <c r="E32" s="182">
        <v>476.2528159603977</v>
      </c>
      <c r="F32" s="182">
        <v>565.46510093516918</v>
      </c>
      <c r="G32" s="182">
        <v>527.49911263123545</v>
      </c>
      <c r="H32" s="182">
        <v>505.10074453621172</v>
      </c>
      <c r="I32" s="182">
        <v>550.2683433253577</v>
      </c>
      <c r="J32" s="182">
        <v>656.58607133787712</v>
      </c>
      <c r="K32" s="32">
        <v>625.39372326024943</v>
      </c>
      <c r="L32" s="32">
        <v>681.93339831570802</v>
      </c>
      <c r="M32" s="32">
        <v>728.73959281135581</v>
      </c>
      <c r="N32" s="32">
        <v>760.64747196001395</v>
      </c>
      <c r="O32" s="32">
        <v>798.24526332346841</v>
      </c>
      <c r="P32" s="32">
        <v>863.52566912046939</v>
      </c>
      <c r="Q32" s="34">
        <v>0</v>
      </c>
      <c r="R32" s="34">
        <v>0</v>
      </c>
      <c r="S32" s="34">
        <v>0</v>
      </c>
      <c r="T32" s="34">
        <v>0</v>
      </c>
      <c r="U32" s="34">
        <v>0</v>
      </c>
      <c r="V32" s="34">
        <v>0</v>
      </c>
      <c r="W32" s="34">
        <v>0</v>
      </c>
      <c r="X32" s="34">
        <v>0</v>
      </c>
      <c r="Y32" s="34">
        <v>0</v>
      </c>
      <c r="Z32" s="34">
        <v>0</v>
      </c>
      <c r="AA32" s="34">
        <v>0</v>
      </c>
      <c r="AB32" s="34">
        <v>0</v>
      </c>
      <c r="AC32" s="34">
        <v>0</v>
      </c>
      <c r="AD32" s="34">
        <v>0</v>
      </c>
      <c r="AE32" s="34">
        <v>0</v>
      </c>
      <c r="AG32" s="575"/>
      <c r="AH32" s="575"/>
      <c r="AI32" s="575"/>
      <c r="AJ32" s="575"/>
      <c r="AK32" s="575"/>
      <c r="AL32" s="575"/>
      <c r="AM32" s="575"/>
      <c r="AN32" s="575"/>
      <c r="AO32" s="575"/>
      <c r="AP32" s="575"/>
      <c r="AQ32" s="575"/>
      <c r="AR32" s="575"/>
      <c r="AS32" s="575"/>
      <c r="AT32" s="575"/>
      <c r="AU32" s="575"/>
      <c r="AV32" s="575"/>
      <c r="AW32" s="575"/>
      <c r="AX32" s="575"/>
      <c r="AY32" s="575"/>
      <c r="AZ32" s="575"/>
    </row>
    <row r="33" spans="1:52" ht="19.899999999999999" customHeight="1" x14ac:dyDescent="0.2">
      <c r="A33" s="8"/>
      <c r="B33" s="13"/>
      <c r="C33" s="13" t="s">
        <v>408</v>
      </c>
      <c r="D33" s="13"/>
      <c r="E33" s="182">
        <v>382.40939315170328</v>
      </c>
      <c r="F33" s="182">
        <v>392.18334508524856</v>
      </c>
      <c r="G33" s="182">
        <v>393.1252392234195</v>
      </c>
      <c r="H33" s="182">
        <v>401.96958245836737</v>
      </c>
      <c r="I33" s="182">
        <v>389.37649936144618</v>
      </c>
      <c r="J33" s="182">
        <v>452.2731167050635</v>
      </c>
      <c r="K33" s="32">
        <v>436.12484740059381</v>
      </c>
      <c r="L33" s="32">
        <v>427.02369096145554</v>
      </c>
      <c r="M33" s="32">
        <v>459.60613007585164</v>
      </c>
      <c r="N33" s="32">
        <v>437.53820601580912</v>
      </c>
      <c r="O33" s="32">
        <v>424.83947465418413</v>
      </c>
      <c r="P33" s="32">
        <v>450.19635815806669</v>
      </c>
      <c r="Q33" s="34">
        <v>0</v>
      </c>
      <c r="R33" s="34">
        <v>0</v>
      </c>
      <c r="S33" s="34">
        <v>0</v>
      </c>
      <c r="T33" s="34">
        <v>0</v>
      </c>
      <c r="U33" s="34">
        <v>0</v>
      </c>
      <c r="V33" s="34">
        <v>0</v>
      </c>
      <c r="W33" s="34">
        <v>0</v>
      </c>
      <c r="X33" s="34">
        <v>0</v>
      </c>
      <c r="Y33" s="34">
        <v>0</v>
      </c>
      <c r="Z33" s="34">
        <v>0</v>
      </c>
      <c r="AA33" s="34">
        <v>0</v>
      </c>
      <c r="AB33" s="34">
        <v>0</v>
      </c>
      <c r="AC33" s="34">
        <v>0</v>
      </c>
      <c r="AD33" s="34">
        <v>0</v>
      </c>
      <c r="AE33" s="34">
        <v>0</v>
      </c>
      <c r="AG33" s="575"/>
      <c r="AH33" s="575"/>
      <c r="AI33" s="575"/>
      <c r="AJ33" s="575"/>
      <c r="AK33" s="575"/>
      <c r="AL33" s="575"/>
      <c r="AM33" s="575"/>
      <c r="AN33" s="575"/>
      <c r="AO33" s="575"/>
      <c r="AP33" s="575"/>
      <c r="AQ33" s="575"/>
      <c r="AR33" s="575"/>
      <c r="AS33" s="575"/>
      <c r="AT33" s="575"/>
      <c r="AU33" s="575"/>
      <c r="AV33" s="575"/>
      <c r="AW33" s="575"/>
      <c r="AX33" s="575"/>
      <c r="AY33" s="575"/>
      <c r="AZ33" s="575"/>
    </row>
    <row r="34" spans="1:52" ht="9.75" customHeight="1" thickBot="1" x14ac:dyDescent="0.25">
      <c r="A34" s="29"/>
      <c r="B34" s="35"/>
      <c r="C34" s="35"/>
      <c r="D34" s="35"/>
      <c r="E34" s="35"/>
      <c r="F34" s="35"/>
      <c r="G34" s="35"/>
      <c r="H34" s="35"/>
      <c r="I34" s="35"/>
      <c r="J34" s="35"/>
      <c r="K34" s="36"/>
      <c r="L34" s="36"/>
      <c r="M34" s="36"/>
      <c r="N34" s="36"/>
      <c r="O34" s="36"/>
      <c r="P34" s="36"/>
      <c r="Q34" s="36"/>
      <c r="R34" s="36"/>
      <c r="S34" s="36"/>
      <c r="T34" s="36"/>
      <c r="U34" s="36"/>
      <c r="V34" s="36"/>
      <c r="W34" s="36"/>
      <c r="X34" s="36"/>
      <c r="Y34" s="36"/>
      <c r="Z34" s="36"/>
      <c r="AA34" s="36"/>
      <c r="AB34" s="36"/>
      <c r="AC34" s="36"/>
      <c r="AD34" s="36"/>
      <c r="AE34" s="36"/>
    </row>
    <row r="35" spans="1:52" ht="18" customHeight="1" x14ac:dyDescent="0.2">
      <c r="B35" s="37" t="s">
        <v>0</v>
      </c>
      <c r="C35" s="37"/>
      <c r="D35" s="13" t="s">
        <v>597</v>
      </c>
      <c r="E35" s="13"/>
      <c r="F35" s="13"/>
      <c r="G35" s="13"/>
      <c r="H35" s="13"/>
      <c r="I35" s="13"/>
      <c r="J35" s="13"/>
    </row>
    <row r="36" spans="1:52" ht="18" customHeight="1" x14ac:dyDescent="0.2">
      <c r="B36" s="13" t="s">
        <v>23</v>
      </c>
      <c r="C36" s="13"/>
      <c r="D36" s="12" t="s">
        <v>632</v>
      </c>
      <c r="E36" s="12"/>
      <c r="F36" s="12"/>
      <c r="G36" s="12"/>
      <c r="H36" s="12"/>
      <c r="I36" s="12"/>
      <c r="J36" s="12"/>
    </row>
    <row r="37" spans="1:52" ht="18" customHeight="1" x14ac:dyDescent="0.2">
      <c r="B37" s="13" t="s">
        <v>24</v>
      </c>
      <c r="C37" s="13"/>
      <c r="D37" s="12" t="s">
        <v>633</v>
      </c>
      <c r="E37" s="12"/>
      <c r="F37" s="12"/>
      <c r="G37" s="12"/>
      <c r="H37" s="12"/>
      <c r="I37" s="12"/>
      <c r="J37" s="12"/>
    </row>
    <row r="38" spans="1:52" ht="18" customHeight="1" x14ac:dyDescent="0.2">
      <c r="B38" s="42" t="s">
        <v>318</v>
      </c>
      <c r="C38" s="27"/>
      <c r="D38" s="44" t="s">
        <v>791</v>
      </c>
      <c r="E38" s="27"/>
      <c r="F38" s="12"/>
      <c r="G38" s="12"/>
      <c r="H38" s="12"/>
      <c r="I38" s="12"/>
      <c r="J38" s="12"/>
    </row>
    <row r="39" spans="1:52" ht="18" customHeight="1" x14ac:dyDescent="0.2">
      <c r="B39" s="42"/>
      <c r="C39" s="27"/>
      <c r="D39" s="12" t="s">
        <v>786</v>
      </c>
      <c r="E39" s="27"/>
      <c r="F39" s="12"/>
      <c r="G39" s="12"/>
      <c r="H39" s="12"/>
      <c r="I39" s="12"/>
      <c r="J39" s="12"/>
    </row>
    <row r="40" spans="1:52" ht="18" customHeight="1" x14ac:dyDescent="0.2">
      <c r="B40" s="42"/>
      <c r="C40" s="27"/>
      <c r="D40" s="382" t="s">
        <v>420</v>
      </c>
      <c r="E40" s="27"/>
      <c r="F40" s="12"/>
      <c r="G40" s="12"/>
      <c r="H40" s="12"/>
      <c r="I40" s="12"/>
      <c r="J40" s="12"/>
    </row>
    <row r="41" spans="1:52" ht="18" customHeight="1" x14ac:dyDescent="0.2">
      <c r="B41" s="14" t="s">
        <v>255</v>
      </c>
      <c r="D41" s="131" t="s">
        <v>369</v>
      </c>
      <c r="E41" s="131"/>
      <c r="F41" s="131"/>
      <c r="G41" s="131"/>
      <c r="H41" s="131"/>
      <c r="I41" s="131"/>
      <c r="J41" s="131"/>
      <c r="K41" s="38"/>
      <c r="L41" s="38"/>
      <c r="M41" s="38"/>
      <c r="N41" s="38"/>
      <c r="O41" s="38"/>
      <c r="P41" s="38"/>
      <c r="Q41" s="38"/>
      <c r="R41" s="38"/>
      <c r="S41" s="38"/>
      <c r="T41" s="38"/>
      <c r="U41" s="38"/>
    </row>
    <row r="42" spans="1:52" ht="18" customHeight="1" x14ac:dyDescent="0.2"/>
    <row r="43" spans="1:52" ht="19.899999999999999" customHeight="1" x14ac:dyDescent="0.2">
      <c r="K43" s="39"/>
      <c r="L43" s="39"/>
      <c r="M43" s="39"/>
      <c r="N43" s="39"/>
      <c r="O43" s="39"/>
      <c r="P43" s="39"/>
      <c r="Q43" s="39"/>
      <c r="R43" s="39"/>
      <c r="S43" s="39"/>
      <c r="T43" s="39"/>
      <c r="U43" s="39"/>
    </row>
    <row r="44" spans="1:52" ht="19.899999999999999" customHeight="1" x14ac:dyDescent="0.2">
      <c r="Q44" s="532"/>
      <c r="R44" s="532"/>
      <c r="S44" s="532"/>
      <c r="T44" s="532"/>
      <c r="U44" s="532"/>
      <c r="V44" s="532"/>
      <c r="W44" s="532"/>
      <c r="X44" s="532"/>
      <c r="Y44" s="532"/>
      <c r="Z44" s="532"/>
      <c r="AA44" s="532"/>
      <c r="AB44" s="532"/>
    </row>
    <row r="45" spans="1:52" ht="19.899999999999999" customHeight="1" x14ac:dyDescent="0.2">
      <c r="Q45" s="532"/>
      <c r="R45" s="532"/>
      <c r="S45" s="532"/>
      <c r="T45" s="532"/>
      <c r="U45" s="532"/>
      <c r="V45" s="532"/>
      <c r="W45" s="532"/>
      <c r="X45" s="532"/>
      <c r="Y45" s="532"/>
      <c r="Z45" s="532"/>
      <c r="AA45" s="532"/>
      <c r="AB45" s="532"/>
    </row>
    <row r="46" spans="1:52" ht="19.899999999999999" customHeight="1" x14ac:dyDescent="0.2">
      <c r="Q46" s="532"/>
      <c r="R46" s="532"/>
      <c r="S46" s="532"/>
      <c r="T46" s="532"/>
      <c r="U46" s="532"/>
      <c r="V46" s="532"/>
      <c r="W46" s="532"/>
      <c r="X46" s="532"/>
      <c r="Y46" s="532"/>
      <c r="Z46" s="532"/>
      <c r="AA46" s="532"/>
      <c r="AB46" s="532"/>
    </row>
    <row r="47" spans="1:52" ht="19.899999999999999" customHeight="1" x14ac:dyDescent="0.2">
      <c r="Q47" s="532"/>
      <c r="R47" s="532"/>
      <c r="S47" s="532"/>
      <c r="T47" s="532"/>
      <c r="U47" s="532"/>
      <c r="V47" s="532"/>
      <c r="W47" s="532"/>
      <c r="X47" s="532"/>
      <c r="Y47" s="532"/>
      <c r="Z47" s="532"/>
      <c r="AA47" s="532"/>
      <c r="AB47" s="532"/>
    </row>
    <row r="48" spans="1:52" ht="19.899999999999999" customHeight="1" x14ac:dyDescent="0.2">
      <c r="Q48" s="532"/>
      <c r="R48" s="532"/>
      <c r="S48" s="532"/>
      <c r="T48" s="532"/>
      <c r="U48" s="532"/>
      <c r="V48" s="532"/>
      <c r="W48" s="532"/>
      <c r="X48" s="532"/>
      <c r="Y48" s="532"/>
      <c r="Z48" s="532"/>
      <c r="AA48" s="532"/>
      <c r="AB48" s="532"/>
    </row>
    <row r="49" spans="17:28" ht="19.899999999999999" customHeight="1" x14ac:dyDescent="0.2">
      <c r="Q49" s="532"/>
      <c r="R49" s="532"/>
      <c r="S49" s="532"/>
      <c r="T49" s="532"/>
      <c r="U49" s="532"/>
      <c r="V49" s="532"/>
      <c r="W49" s="532"/>
      <c r="X49" s="532"/>
      <c r="Y49" s="532"/>
      <c r="Z49" s="532"/>
      <c r="AA49" s="532"/>
      <c r="AB49" s="532"/>
    </row>
    <row r="50" spans="17:28" ht="19.899999999999999" customHeight="1" x14ac:dyDescent="0.2">
      <c r="Q50" s="532"/>
      <c r="R50" s="532"/>
      <c r="S50" s="532"/>
      <c r="T50" s="532"/>
      <c r="U50" s="532"/>
      <c r="V50" s="532"/>
      <c r="W50" s="532"/>
      <c r="X50" s="532"/>
      <c r="Y50" s="532"/>
      <c r="Z50" s="532"/>
      <c r="AA50" s="532"/>
      <c r="AB50" s="532"/>
    </row>
    <row r="51" spans="17:28" ht="19.899999999999999" customHeight="1" x14ac:dyDescent="0.2">
      <c r="Q51" s="532"/>
      <c r="R51" s="532"/>
      <c r="S51" s="532"/>
      <c r="T51" s="532"/>
      <c r="U51" s="532"/>
      <c r="V51" s="532"/>
      <c r="W51" s="532"/>
      <c r="X51" s="532"/>
      <c r="Y51" s="532"/>
      <c r="Z51" s="532"/>
      <c r="AA51" s="532"/>
      <c r="AB51" s="532"/>
    </row>
    <row r="52" spans="17:28" ht="19.899999999999999" customHeight="1" x14ac:dyDescent="0.2">
      <c r="Q52" s="532"/>
      <c r="R52" s="532"/>
      <c r="S52" s="532"/>
      <c r="T52" s="532"/>
      <c r="U52" s="532"/>
      <c r="V52" s="532"/>
      <c r="W52" s="532"/>
      <c r="X52" s="532"/>
      <c r="Y52" s="532"/>
      <c r="Z52" s="532"/>
      <c r="AA52" s="532"/>
      <c r="AB52" s="532"/>
    </row>
    <row r="53" spans="17:28" ht="19.899999999999999" customHeight="1" x14ac:dyDescent="0.2">
      <c r="Q53" s="532"/>
      <c r="R53" s="532"/>
      <c r="S53" s="532"/>
      <c r="T53" s="532"/>
      <c r="U53" s="532"/>
      <c r="V53" s="532"/>
      <c r="W53" s="532"/>
      <c r="X53" s="532"/>
      <c r="Y53" s="532"/>
      <c r="Z53" s="532"/>
      <c r="AA53" s="532"/>
      <c r="AB53" s="532"/>
    </row>
    <row r="54" spans="17:28" ht="19.899999999999999" customHeight="1" x14ac:dyDescent="0.2">
      <c r="Q54" s="532"/>
      <c r="R54" s="532"/>
      <c r="S54" s="532"/>
      <c r="T54" s="532"/>
      <c r="U54" s="532"/>
      <c r="V54" s="532"/>
      <c r="W54" s="532"/>
      <c r="X54" s="532"/>
      <c r="Y54" s="532"/>
      <c r="Z54" s="532"/>
      <c r="AA54" s="532"/>
      <c r="AB54" s="532"/>
    </row>
    <row r="55" spans="17:28" ht="19.899999999999999" customHeight="1" x14ac:dyDescent="0.2">
      <c r="Q55" s="532"/>
      <c r="R55" s="532"/>
      <c r="S55" s="532"/>
      <c r="T55" s="532"/>
      <c r="U55" s="532"/>
      <c r="V55" s="532"/>
      <c r="W55" s="532"/>
      <c r="X55" s="532"/>
      <c r="Y55" s="532"/>
      <c r="Z55" s="532"/>
      <c r="AA55" s="532"/>
      <c r="AB55" s="532"/>
    </row>
    <row r="56" spans="17:28" ht="19.899999999999999" customHeight="1" x14ac:dyDescent="0.2">
      <c r="Q56" s="532"/>
      <c r="R56" s="532"/>
      <c r="S56" s="532"/>
      <c r="T56" s="532"/>
      <c r="U56" s="532"/>
      <c r="V56" s="532"/>
      <c r="W56" s="532"/>
      <c r="X56" s="532"/>
      <c r="Y56" s="532"/>
      <c r="Z56" s="532"/>
      <c r="AA56" s="532"/>
      <c r="AB56" s="532"/>
    </row>
    <row r="57" spans="17:28" ht="19.899999999999999" customHeight="1" x14ac:dyDescent="0.2">
      <c r="Q57" s="532"/>
      <c r="R57" s="532"/>
      <c r="S57" s="532"/>
      <c r="T57" s="532"/>
      <c r="U57" s="532"/>
      <c r="V57" s="532"/>
      <c r="W57" s="532"/>
      <c r="X57" s="532"/>
      <c r="Y57" s="532"/>
      <c r="Z57" s="532"/>
      <c r="AA57" s="532"/>
      <c r="AB57" s="532"/>
    </row>
    <row r="58" spans="17:28" ht="19.899999999999999" customHeight="1" x14ac:dyDescent="0.2">
      <c r="Q58" s="532"/>
      <c r="R58" s="532"/>
      <c r="S58" s="532"/>
      <c r="T58" s="532"/>
      <c r="U58" s="532"/>
      <c r="V58" s="532"/>
      <c r="W58" s="532"/>
      <c r="X58" s="532"/>
      <c r="Y58" s="532"/>
      <c r="Z58" s="532"/>
      <c r="AA58" s="532"/>
      <c r="AB58" s="532"/>
    </row>
    <row r="59" spans="17:28" ht="19.899999999999999" customHeight="1" x14ac:dyDescent="0.2">
      <c r="Q59" s="532"/>
      <c r="R59" s="532"/>
      <c r="S59" s="532"/>
      <c r="T59" s="532"/>
      <c r="U59" s="532"/>
      <c r="V59" s="532"/>
      <c r="W59" s="532"/>
      <c r="X59" s="532"/>
      <c r="Y59" s="532"/>
      <c r="Z59" s="532"/>
      <c r="AA59" s="532"/>
      <c r="AB59" s="532"/>
    </row>
    <row r="60" spans="17:28" ht="19.899999999999999" customHeight="1" x14ac:dyDescent="0.2">
      <c r="Q60" s="532"/>
      <c r="R60" s="532"/>
      <c r="S60" s="532"/>
      <c r="T60" s="532"/>
      <c r="U60" s="532"/>
      <c r="V60" s="532"/>
      <c r="W60" s="532"/>
      <c r="X60" s="532"/>
      <c r="Y60" s="532"/>
      <c r="Z60" s="532"/>
      <c r="AA60" s="532"/>
      <c r="AB60" s="532"/>
    </row>
    <row r="61" spans="17:28" ht="19.899999999999999" customHeight="1" x14ac:dyDescent="0.2">
      <c r="Q61" s="532"/>
      <c r="R61" s="532"/>
      <c r="S61" s="532"/>
      <c r="T61" s="532"/>
      <c r="U61" s="532"/>
      <c r="V61" s="532"/>
      <c r="W61" s="532"/>
      <c r="X61" s="532"/>
      <c r="Y61" s="532"/>
      <c r="Z61" s="532"/>
      <c r="AA61" s="532"/>
      <c r="AB61" s="532"/>
    </row>
    <row r="62" spans="17:28" ht="19.899999999999999" customHeight="1" x14ac:dyDescent="0.2">
      <c r="Q62" s="532"/>
      <c r="R62" s="532"/>
      <c r="S62" s="532"/>
      <c r="T62" s="532"/>
      <c r="U62" s="532"/>
      <c r="V62" s="532"/>
      <c r="W62" s="532"/>
      <c r="X62" s="532"/>
      <c r="Y62" s="532"/>
      <c r="Z62" s="532"/>
      <c r="AA62" s="532"/>
      <c r="AB62" s="532"/>
    </row>
    <row r="63" spans="17:28" ht="19.899999999999999" customHeight="1" x14ac:dyDescent="0.2">
      <c r="Q63" s="532"/>
      <c r="R63" s="532"/>
      <c r="S63" s="532"/>
      <c r="T63" s="532"/>
      <c r="U63" s="532"/>
      <c r="V63" s="532"/>
      <c r="W63" s="532"/>
      <c r="X63" s="532"/>
      <c r="Y63" s="532"/>
      <c r="Z63" s="532"/>
      <c r="AA63" s="532"/>
      <c r="AB63" s="532"/>
    </row>
    <row r="64" spans="17:28" ht="19.899999999999999" customHeight="1" x14ac:dyDescent="0.2">
      <c r="Q64" s="532"/>
      <c r="R64" s="532"/>
      <c r="S64" s="532"/>
      <c r="T64" s="532"/>
      <c r="U64" s="532"/>
      <c r="V64" s="532"/>
      <c r="W64" s="532"/>
      <c r="X64" s="532"/>
      <c r="Y64" s="532"/>
      <c r="Z64" s="532"/>
      <c r="AA64" s="532"/>
      <c r="AB64" s="532"/>
    </row>
    <row r="65" spans="17:28" ht="19.899999999999999" customHeight="1" x14ac:dyDescent="0.2">
      <c r="Q65" s="532"/>
      <c r="R65" s="532"/>
      <c r="S65" s="532"/>
      <c r="T65" s="532"/>
      <c r="U65" s="532"/>
      <c r="V65" s="532"/>
      <c r="W65" s="532"/>
      <c r="X65" s="532"/>
      <c r="Y65" s="532"/>
      <c r="Z65" s="532"/>
      <c r="AA65" s="532"/>
      <c r="AB65" s="532"/>
    </row>
    <row r="66" spans="17:28" ht="19.899999999999999" customHeight="1" x14ac:dyDescent="0.2">
      <c r="Q66" s="532"/>
      <c r="R66" s="532"/>
      <c r="S66" s="532"/>
      <c r="T66" s="532"/>
      <c r="U66" s="532"/>
      <c r="V66" s="532"/>
      <c r="W66" s="532"/>
      <c r="X66" s="532"/>
      <c r="Y66" s="532"/>
      <c r="Z66" s="532"/>
      <c r="AA66" s="532"/>
      <c r="AB66" s="532"/>
    </row>
    <row r="67" spans="17:28" ht="19.899999999999999" customHeight="1" x14ac:dyDescent="0.2">
      <c r="Q67" s="532"/>
      <c r="R67" s="532"/>
      <c r="S67" s="532"/>
      <c r="T67" s="532"/>
      <c r="U67" s="532"/>
      <c r="V67" s="532"/>
      <c r="W67" s="532"/>
      <c r="X67" s="532"/>
      <c r="Y67" s="532"/>
      <c r="Z67" s="532"/>
      <c r="AA67" s="532"/>
      <c r="AB67" s="532"/>
    </row>
    <row r="68" spans="17:28" ht="19.899999999999999" customHeight="1" x14ac:dyDescent="0.2">
      <c r="Q68" s="532"/>
      <c r="R68" s="532"/>
      <c r="S68" s="532"/>
      <c r="T68" s="532"/>
      <c r="U68" s="532"/>
      <c r="V68" s="532"/>
      <c r="W68" s="532"/>
      <c r="X68" s="532"/>
      <c r="Y68" s="532"/>
      <c r="Z68" s="532"/>
      <c r="AA68" s="532"/>
      <c r="AB68" s="532"/>
    </row>
    <row r="69" spans="17:28" ht="19.899999999999999" customHeight="1" x14ac:dyDescent="0.2">
      <c r="Q69" s="532"/>
      <c r="R69" s="532"/>
      <c r="S69" s="532"/>
      <c r="T69" s="532"/>
      <c r="U69" s="532"/>
      <c r="V69" s="532"/>
      <c r="W69" s="532"/>
      <c r="X69" s="532"/>
      <c r="Y69" s="532"/>
      <c r="Z69" s="532"/>
      <c r="AA69" s="532"/>
      <c r="AB69" s="532"/>
    </row>
    <row r="70" spans="17:28" ht="19.899999999999999" customHeight="1" x14ac:dyDescent="0.2">
      <c r="Q70" s="532"/>
    </row>
    <row r="71" spans="17:28" ht="19.899999999999999" customHeight="1" x14ac:dyDescent="0.2"/>
    <row r="72" spans="17:28" ht="19.899999999999999" customHeight="1" x14ac:dyDescent="0.2"/>
    <row r="73" spans="17:28" ht="19.899999999999999" customHeight="1" x14ac:dyDescent="0.2"/>
    <row r="74" spans="17:28" ht="19.899999999999999" customHeight="1" x14ac:dyDescent="0.2"/>
    <row r="75" spans="17:28" ht="19.899999999999999" customHeight="1" x14ac:dyDescent="0.2"/>
    <row r="76" spans="17:28" ht="19.899999999999999" customHeight="1" x14ac:dyDescent="0.2"/>
    <row r="77" spans="17:28" ht="19.899999999999999" customHeight="1" x14ac:dyDescent="0.2"/>
    <row r="78" spans="17:28" ht="19.899999999999999" customHeight="1" x14ac:dyDescent="0.2"/>
    <row r="79" spans="17:28" ht="19.899999999999999" customHeight="1" x14ac:dyDescent="0.2"/>
    <row r="80" spans="17:28"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row r="172" ht="19.899999999999999" customHeight="1" x14ac:dyDescent="0.2"/>
    <row r="173" ht="19.899999999999999" customHeight="1" x14ac:dyDescent="0.2"/>
    <row r="174" ht="19.899999999999999" customHeight="1" x14ac:dyDescent="0.2"/>
    <row r="175" ht="19.899999999999999" customHeight="1" x14ac:dyDescent="0.2"/>
    <row r="176" ht="19.899999999999999" customHeight="1" x14ac:dyDescent="0.2"/>
    <row r="177"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U169"/>
  <sheetViews>
    <sheetView zoomScale="80" zoomScaleNormal="80" zoomScaleSheetLayoutView="75" workbookViewId="0">
      <selection sqref="A1:A1048576"/>
    </sheetView>
  </sheetViews>
  <sheetFormatPr baseColWidth="10" defaultRowHeight="15" x14ac:dyDescent="0.2"/>
  <cols>
    <col min="1" max="1" width="3.7109375" style="59" customWidth="1"/>
    <col min="2" max="2" width="20.140625" style="73" customWidth="1"/>
    <col min="3" max="3" width="51.42578125" style="59" customWidth="1"/>
    <col min="4" max="30" width="17.7109375" style="59" customWidth="1"/>
    <col min="31" max="16384" width="11.42578125" style="59"/>
  </cols>
  <sheetData>
    <row r="1" spans="2:47" ht="18" customHeight="1" x14ac:dyDescent="0.2"/>
    <row r="2" spans="2:47" ht="18" customHeight="1" x14ac:dyDescent="0.2">
      <c r="B2" s="40" t="s">
        <v>421</v>
      </c>
      <c r="C2" s="218"/>
      <c r="D2" s="218"/>
      <c r="E2" s="218"/>
      <c r="F2" s="218"/>
      <c r="G2" s="218"/>
      <c r="H2" s="218"/>
      <c r="I2" s="218"/>
      <c r="J2" s="218"/>
      <c r="K2" s="218"/>
      <c r="L2" s="218"/>
      <c r="M2" s="218"/>
      <c r="N2" s="218"/>
      <c r="O2" s="139"/>
      <c r="P2" s="139"/>
      <c r="Q2" s="139"/>
    </row>
    <row r="3" spans="2:47" ht="18" customHeight="1" x14ac:dyDescent="0.2">
      <c r="B3" s="219" t="s">
        <v>422</v>
      </c>
      <c r="C3" s="219"/>
      <c r="D3" s="219"/>
      <c r="E3" s="219"/>
      <c r="F3" s="219"/>
      <c r="G3" s="219"/>
      <c r="H3" s="219"/>
      <c r="I3" s="219"/>
      <c r="J3" s="220"/>
      <c r="K3" s="220"/>
      <c r="L3" s="220"/>
      <c r="M3" s="220"/>
      <c r="N3" s="220"/>
      <c r="O3" s="621"/>
      <c r="P3" s="621"/>
      <c r="Q3" s="621"/>
    </row>
    <row r="4" spans="2:47" ht="18" customHeight="1" x14ac:dyDescent="0.2">
      <c r="B4" s="47" t="s">
        <v>709</v>
      </c>
      <c r="C4" s="48"/>
      <c r="D4" s="48"/>
      <c r="E4" s="48"/>
      <c r="F4" s="48"/>
      <c r="G4" s="48"/>
      <c r="H4" s="48"/>
      <c r="I4" s="48"/>
      <c r="J4" s="48"/>
      <c r="K4" s="48"/>
      <c r="L4" s="48"/>
      <c r="M4" s="48"/>
      <c r="N4" s="48"/>
      <c r="O4" s="623"/>
      <c r="P4" s="623"/>
      <c r="Q4" s="623"/>
    </row>
    <row r="5" spans="2:47" ht="18" customHeight="1" thickBot="1" x14ac:dyDescent="0.25"/>
    <row r="6" spans="2:47" s="65" customFormat="1" ht="30" customHeight="1" thickBot="1" x14ac:dyDescent="0.25">
      <c r="B6" s="109" t="s">
        <v>237</v>
      </c>
      <c r="C6" s="169"/>
      <c r="D6" s="395">
        <v>1994</v>
      </c>
      <c r="E6" s="395">
        <v>1995</v>
      </c>
      <c r="F6" s="395">
        <v>1996</v>
      </c>
      <c r="G6" s="395">
        <v>1997</v>
      </c>
      <c r="H6" s="395">
        <v>1998</v>
      </c>
      <c r="I6" s="395">
        <v>1999</v>
      </c>
      <c r="J6" s="395">
        <v>2000</v>
      </c>
      <c r="K6" s="395">
        <v>2001</v>
      </c>
      <c r="L6" s="395">
        <v>2002</v>
      </c>
      <c r="M6" s="395">
        <v>2003</v>
      </c>
      <c r="N6" s="395">
        <v>2004</v>
      </c>
      <c r="O6" s="395">
        <v>2005</v>
      </c>
      <c r="P6" s="395">
        <v>2006</v>
      </c>
      <c r="Q6" s="395">
        <v>2007</v>
      </c>
      <c r="R6" s="395">
        <v>2008</v>
      </c>
      <c r="S6" s="395">
        <v>2009</v>
      </c>
      <c r="T6" s="395">
        <v>2010</v>
      </c>
      <c r="U6" s="395">
        <v>2011</v>
      </c>
      <c r="V6" s="395">
        <v>2012</v>
      </c>
      <c r="W6" s="395">
        <v>2013</v>
      </c>
      <c r="X6" s="395">
        <v>2014</v>
      </c>
      <c r="Y6" s="395">
        <v>2015</v>
      </c>
      <c r="Z6" s="395">
        <v>2016</v>
      </c>
      <c r="AA6" s="395">
        <v>2017</v>
      </c>
      <c r="AB6" s="395" t="s">
        <v>716</v>
      </c>
      <c r="AC6" s="395" t="s">
        <v>747</v>
      </c>
      <c r="AD6" s="395" t="s">
        <v>775</v>
      </c>
    </row>
    <row r="7" spans="2:47" ht="19.899999999999999" customHeight="1" x14ac:dyDescent="0.2">
      <c r="B7" s="59"/>
    </row>
    <row r="8" spans="2:47" ht="19.899999999999999" customHeight="1" x14ac:dyDescent="0.2">
      <c r="B8" s="388" t="s">
        <v>423</v>
      </c>
      <c r="C8" s="65"/>
      <c r="D8" s="221">
        <v>2187.8320057710498</v>
      </c>
      <c r="E8" s="221">
        <v>2377.8814394511546</v>
      </c>
      <c r="F8" s="221">
        <v>2359.0539671560373</v>
      </c>
      <c r="G8" s="221">
        <v>2279.4678897365966</v>
      </c>
      <c r="H8" s="221">
        <v>2218.8752266073639</v>
      </c>
      <c r="I8" s="221">
        <v>3237.966226575787</v>
      </c>
      <c r="J8" s="221">
        <v>3101.7713485152653</v>
      </c>
      <c r="K8" s="221">
        <v>3161.8572552502796</v>
      </c>
      <c r="L8" s="221">
        <v>2700.8722621199995</v>
      </c>
      <c r="M8" s="221">
        <v>2790.9866859874319</v>
      </c>
      <c r="N8" s="221">
        <v>3136.871355910353</v>
      </c>
      <c r="O8" s="221">
        <v>3320.5051810525747</v>
      </c>
      <c r="P8" s="221">
        <v>19599.534028671693</v>
      </c>
      <c r="Q8" s="221">
        <v>19640.843805506287</v>
      </c>
      <c r="R8" s="221">
        <v>19836.451702947514</v>
      </c>
      <c r="S8" s="221">
        <v>15183.025294793459</v>
      </c>
      <c r="T8" s="221">
        <v>14253.371383800919</v>
      </c>
      <c r="U8" s="221">
        <v>16407.451015129034</v>
      </c>
      <c r="V8" s="221">
        <v>20607.097482303914</v>
      </c>
      <c r="W8" s="221">
        <v>22564.96438383792</v>
      </c>
      <c r="X8" s="221">
        <v>23050.351246965827</v>
      </c>
      <c r="Y8" s="221">
        <v>28611.794903665163</v>
      </c>
      <c r="Z8" s="221">
        <v>27895.589773218373</v>
      </c>
      <c r="AA8" s="221">
        <v>29726.975041749589</v>
      </c>
      <c r="AB8" s="221">
        <v>25384.973638596086</v>
      </c>
      <c r="AC8" s="221">
        <v>16866.069294596284</v>
      </c>
      <c r="AD8" s="221">
        <v>18996.127350927258</v>
      </c>
      <c r="AF8" s="229"/>
      <c r="AG8" s="229"/>
      <c r="AH8" s="229"/>
      <c r="AI8" s="229"/>
      <c r="AJ8" s="229"/>
      <c r="AK8" s="229"/>
      <c r="AL8" s="229"/>
      <c r="AM8" s="229"/>
      <c r="AN8" s="229"/>
      <c r="AO8" s="229"/>
      <c r="AP8" s="229"/>
      <c r="AQ8" s="229"/>
      <c r="AR8" s="229"/>
      <c r="AS8" s="229"/>
      <c r="AT8" s="229"/>
      <c r="AU8" s="229"/>
    </row>
    <row r="9" spans="2:47" ht="19.899999999999999" customHeight="1" x14ac:dyDescent="0.2">
      <c r="B9" s="65"/>
      <c r="C9" s="65"/>
      <c r="D9" s="65"/>
      <c r="E9" s="65"/>
      <c r="F9" s="65"/>
      <c r="G9" s="65"/>
      <c r="H9" s="65"/>
      <c r="I9" s="65"/>
      <c r="J9" s="221"/>
      <c r="K9" s="221"/>
      <c r="L9" s="221"/>
      <c r="M9" s="221"/>
      <c r="N9" s="221"/>
      <c r="O9" s="221"/>
      <c r="P9" s="221"/>
      <c r="Q9" s="221"/>
      <c r="R9" s="221"/>
      <c r="S9" s="221"/>
      <c r="T9" s="221"/>
      <c r="U9" s="221"/>
      <c r="V9" s="221"/>
      <c r="W9" s="221"/>
      <c r="X9" s="221"/>
      <c r="Y9" s="221"/>
      <c r="Z9" s="221"/>
      <c r="AA9" s="221"/>
      <c r="AB9" s="221"/>
      <c r="AC9" s="221"/>
      <c r="AD9" s="221"/>
      <c r="AF9" s="229"/>
      <c r="AG9" s="229"/>
      <c r="AH9" s="229"/>
      <c r="AI9" s="229"/>
      <c r="AJ9" s="229"/>
      <c r="AK9" s="229"/>
      <c r="AL9" s="229"/>
      <c r="AM9" s="229"/>
      <c r="AN9" s="229"/>
      <c r="AO9" s="229"/>
      <c r="AP9" s="229"/>
      <c r="AQ9" s="229"/>
      <c r="AR9" s="229"/>
      <c r="AS9" s="229"/>
      <c r="AT9" s="229"/>
      <c r="AU9" s="229"/>
    </row>
    <row r="10" spans="2:47" ht="19.899999999999999" customHeight="1" x14ac:dyDescent="0.2">
      <c r="B10" s="388" t="s">
        <v>424</v>
      </c>
      <c r="D10" s="221">
        <v>1176.3779690377291</v>
      </c>
      <c r="E10" s="221">
        <v>1208.8952508956163</v>
      </c>
      <c r="F10" s="221">
        <v>1161.5485725258468</v>
      </c>
      <c r="G10" s="221">
        <v>1255.444442578128</v>
      </c>
      <c r="H10" s="221">
        <v>1207.4880029844976</v>
      </c>
      <c r="I10" s="221">
        <v>1399.6467481064606</v>
      </c>
      <c r="J10" s="221">
        <v>1583.5830704003415</v>
      </c>
      <c r="K10" s="221">
        <v>1715.2687248022389</v>
      </c>
      <c r="L10" s="221">
        <v>1703.0733074089887</v>
      </c>
      <c r="M10" s="221">
        <v>1677.6314044036455</v>
      </c>
      <c r="N10" s="221">
        <v>1747.4744268970101</v>
      </c>
      <c r="O10" s="221">
        <v>2011.4284194086649</v>
      </c>
      <c r="P10" s="221">
        <v>12822.360664781429</v>
      </c>
      <c r="Q10" s="221">
        <v>12420.787614119648</v>
      </c>
      <c r="R10" s="221">
        <v>12155.437268000709</v>
      </c>
      <c r="S10" s="221">
        <v>7499.8759510345126</v>
      </c>
      <c r="T10" s="221">
        <v>6819.4071162022656</v>
      </c>
      <c r="U10" s="221">
        <v>9122.5714636698322</v>
      </c>
      <c r="V10" s="221">
        <v>12357.743548762986</v>
      </c>
      <c r="W10" s="221">
        <v>13498.447404241702</v>
      </c>
      <c r="X10" s="221">
        <v>13375.474289474014</v>
      </c>
      <c r="Y10" s="221">
        <v>15445.195569593245</v>
      </c>
      <c r="Z10" s="221">
        <v>13964.720914807982</v>
      </c>
      <c r="AA10" s="221">
        <v>13967.782482263166</v>
      </c>
      <c r="AB10" s="221">
        <v>11301.250881575108</v>
      </c>
      <c r="AC10" s="221">
        <v>5760.0427553203181</v>
      </c>
      <c r="AD10" s="221">
        <v>5761.4541697691529</v>
      </c>
      <c r="AF10" s="229"/>
      <c r="AG10" s="229"/>
      <c r="AH10" s="229"/>
      <c r="AI10" s="229"/>
      <c r="AJ10" s="229"/>
      <c r="AK10" s="229"/>
      <c r="AL10" s="229"/>
      <c r="AM10" s="229"/>
      <c r="AN10" s="229"/>
      <c r="AO10" s="229"/>
      <c r="AP10" s="229"/>
      <c r="AQ10" s="229"/>
      <c r="AR10" s="229"/>
      <c r="AS10" s="229"/>
      <c r="AT10" s="229"/>
      <c r="AU10" s="229"/>
    </row>
    <row r="11" spans="2:47" ht="19.899999999999999" customHeight="1" x14ac:dyDescent="0.2">
      <c r="B11" s="170" t="s">
        <v>425</v>
      </c>
      <c r="D11" s="222">
        <v>548.94258766256155</v>
      </c>
      <c r="E11" s="222">
        <v>568.76040668335884</v>
      </c>
      <c r="F11" s="222">
        <v>540.61733478970643</v>
      </c>
      <c r="G11" s="222">
        <v>594.30015412687624</v>
      </c>
      <c r="H11" s="222">
        <v>657.75298673610803</v>
      </c>
      <c r="I11" s="222">
        <v>711.36495314818978</v>
      </c>
      <c r="J11" s="222">
        <v>827.60806982764439</v>
      </c>
      <c r="K11" s="222">
        <v>936.73937490723711</v>
      </c>
      <c r="L11" s="222">
        <v>794.14149941085191</v>
      </c>
      <c r="M11" s="222">
        <v>686.54924387222957</v>
      </c>
      <c r="N11" s="222">
        <v>696.91760468895393</v>
      </c>
      <c r="O11" s="222">
        <v>740.35192375881479</v>
      </c>
      <c r="P11" s="222">
        <v>6629.0400099999988</v>
      </c>
      <c r="Q11" s="222">
        <v>6732.824980804945</v>
      </c>
      <c r="R11" s="222">
        <v>5940.7054186106407</v>
      </c>
      <c r="S11" s="222">
        <v>3752.7973614425946</v>
      </c>
      <c r="T11" s="222">
        <v>3403.7672988926111</v>
      </c>
      <c r="U11" s="222">
        <v>5661.9374228023162</v>
      </c>
      <c r="V11" s="222">
        <v>7796.9040629536921</v>
      </c>
      <c r="W11" s="222">
        <v>7384.3395481460857</v>
      </c>
      <c r="X11" s="222">
        <v>6810.0168361739279</v>
      </c>
      <c r="Y11" s="222">
        <v>7356.4472125137308</v>
      </c>
      <c r="Z11" s="222">
        <v>6217.9952624095458</v>
      </c>
      <c r="AA11" s="222">
        <v>5008.8135521393115</v>
      </c>
      <c r="AB11" s="222">
        <v>3781.7655728707136</v>
      </c>
      <c r="AC11" s="222">
        <v>2579.3590367110983</v>
      </c>
      <c r="AD11" s="222">
        <v>2984.8256058041597</v>
      </c>
      <c r="AF11" s="229"/>
      <c r="AG11" s="229"/>
      <c r="AH11" s="229"/>
      <c r="AI11" s="229"/>
      <c r="AJ11" s="229"/>
      <c r="AK11" s="229"/>
      <c r="AL11" s="229"/>
      <c r="AM11" s="229"/>
      <c r="AN11" s="229"/>
      <c r="AO11" s="229"/>
      <c r="AP11" s="229"/>
      <c r="AQ11" s="229"/>
      <c r="AR11" s="229"/>
      <c r="AS11" s="229"/>
      <c r="AT11" s="229"/>
      <c r="AU11" s="229"/>
    </row>
    <row r="12" spans="2:47" ht="19.899999999999999" customHeight="1" x14ac:dyDescent="0.2">
      <c r="B12" s="170" t="s">
        <v>426</v>
      </c>
      <c r="D12" s="222">
        <v>160.82685655903236</v>
      </c>
      <c r="E12" s="222">
        <v>164.91862687768173</v>
      </c>
      <c r="F12" s="222">
        <v>155.72332699384262</v>
      </c>
      <c r="G12" s="222">
        <v>170.2278031137725</v>
      </c>
      <c r="H12" s="222">
        <v>122.75900192274064</v>
      </c>
      <c r="I12" s="222">
        <v>119.47814407219785</v>
      </c>
      <c r="J12" s="222">
        <v>71.868215846596044</v>
      </c>
      <c r="K12" s="222">
        <v>75.78249437931305</v>
      </c>
      <c r="L12" s="222">
        <v>96.911187100864993</v>
      </c>
      <c r="M12" s="222">
        <v>256.10854389329273</v>
      </c>
      <c r="N12" s="222">
        <v>377.30300547863089</v>
      </c>
      <c r="O12" s="222">
        <v>436.49847278348017</v>
      </c>
      <c r="P12" s="222">
        <v>1079.5398627395682</v>
      </c>
      <c r="Q12" s="222">
        <v>776.38178845176492</v>
      </c>
      <c r="R12" s="222">
        <v>1214.2624499048261</v>
      </c>
      <c r="S12" s="222">
        <v>527.03034212058151</v>
      </c>
      <c r="T12" s="222">
        <v>495.81168757191557</v>
      </c>
      <c r="U12" s="222">
        <v>617.51661305559492</v>
      </c>
      <c r="V12" s="222">
        <v>762.79803701399362</v>
      </c>
      <c r="W12" s="222">
        <v>909.18672344941115</v>
      </c>
      <c r="X12" s="222">
        <v>1091.3090007640565</v>
      </c>
      <c r="Y12" s="222">
        <v>2213.1274084212287</v>
      </c>
      <c r="Z12" s="222">
        <v>1404.5202746499226</v>
      </c>
      <c r="AA12" s="222">
        <v>1545.8649127795438</v>
      </c>
      <c r="AB12" s="222">
        <v>1807.2223987460964</v>
      </c>
      <c r="AC12" s="222">
        <v>526.79908684077384</v>
      </c>
      <c r="AD12" s="222">
        <v>391.4469664968139</v>
      </c>
      <c r="AF12" s="229"/>
      <c r="AG12" s="229"/>
      <c r="AH12" s="229"/>
      <c r="AI12" s="229"/>
      <c r="AJ12" s="229"/>
      <c r="AK12" s="229"/>
      <c r="AL12" s="229"/>
      <c r="AM12" s="229"/>
      <c r="AN12" s="229"/>
      <c r="AO12" s="229"/>
      <c r="AP12" s="229"/>
      <c r="AQ12" s="229"/>
      <c r="AR12" s="229"/>
      <c r="AS12" s="229"/>
      <c r="AT12" s="229"/>
      <c r="AU12" s="229"/>
    </row>
    <row r="13" spans="2:47" ht="19.899999999999999" customHeight="1" x14ac:dyDescent="0.2">
      <c r="B13" s="170" t="s">
        <v>427</v>
      </c>
      <c r="D13" s="222">
        <v>230.37009521608243</v>
      </c>
      <c r="E13" s="222">
        <v>235.93370170217381</v>
      </c>
      <c r="F13" s="222">
        <v>223.21991129110356</v>
      </c>
      <c r="G13" s="222">
        <v>244.22798059112714</v>
      </c>
      <c r="H13" s="222">
        <v>175.17005632297278</v>
      </c>
      <c r="I13" s="222">
        <v>207.27600549024237</v>
      </c>
      <c r="J13" s="222">
        <v>228.45566964574354</v>
      </c>
      <c r="K13" s="222">
        <v>307.57931439976443</v>
      </c>
      <c r="L13" s="222">
        <v>391.44655365103517</v>
      </c>
      <c r="M13" s="222">
        <v>401.36757106168244</v>
      </c>
      <c r="N13" s="222">
        <v>337.67298684315051</v>
      </c>
      <c r="O13" s="222">
        <v>285.57320732434044</v>
      </c>
      <c r="P13" s="222">
        <v>3977.5309494277221</v>
      </c>
      <c r="Q13" s="222">
        <v>3268.9660455271351</v>
      </c>
      <c r="R13" s="222">
        <v>3855.2286945053938</v>
      </c>
      <c r="S13" s="222">
        <v>2336.3575424410446</v>
      </c>
      <c r="T13" s="222">
        <v>1786.7494205618045</v>
      </c>
      <c r="U13" s="222">
        <v>2064.107695727399</v>
      </c>
      <c r="V13" s="222">
        <v>2775.1286941219419</v>
      </c>
      <c r="W13" s="222">
        <v>4471.6303419892656</v>
      </c>
      <c r="X13" s="222">
        <v>4564.1393231243183</v>
      </c>
      <c r="Y13" s="222">
        <v>5118.5797845152219</v>
      </c>
      <c r="Z13" s="222">
        <v>5497.6234687991246</v>
      </c>
      <c r="AA13" s="222">
        <v>6690.4963592266777</v>
      </c>
      <c r="AB13" s="222">
        <v>5055.8255538062704</v>
      </c>
      <c r="AC13" s="222">
        <v>1917.7205777633108</v>
      </c>
      <c r="AD13" s="222">
        <v>1737.353479916497</v>
      </c>
      <c r="AF13" s="229"/>
      <c r="AG13" s="229"/>
      <c r="AH13" s="229"/>
      <c r="AI13" s="229"/>
      <c r="AJ13" s="229"/>
      <c r="AK13" s="229"/>
      <c r="AL13" s="229"/>
      <c r="AM13" s="229"/>
      <c r="AN13" s="229"/>
      <c r="AO13" s="229"/>
      <c r="AP13" s="229"/>
      <c r="AQ13" s="229"/>
      <c r="AR13" s="229"/>
      <c r="AS13" s="229"/>
      <c r="AT13" s="229"/>
      <c r="AU13" s="229"/>
    </row>
    <row r="14" spans="2:47" ht="19.899999999999999" customHeight="1" x14ac:dyDescent="0.2">
      <c r="B14" s="170" t="s">
        <v>428</v>
      </c>
      <c r="D14" s="223">
        <v>12.042384478552432</v>
      </c>
      <c r="E14" s="223">
        <v>12.654679415408635</v>
      </c>
      <c r="F14" s="223">
        <v>11.853671413329931</v>
      </c>
      <c r="G14" s="223">
        <v>12.987815700233783</v>
      </c>
      <c r="H14" s="223">
        <v>9.2444999435221291</v>
      </c>
      <c r="I14" s="223">
        <v>103.02005681039205</v>
      </c>
      <c r="J14" s="223">
        <v>170.84868252405846</v>
      </c>
      <c r="K14" s="223">
        <v>104.66905990849951</v>
      </c>
      <c r="L14" s="223">
        <v>128.08564290395447</v>
      </c>
      <c r="M14" s="223">
        <v>39.114075527414144</v>
      </c>
      <c r="N14" s="223">
        <v>39.071589842412287</v>
      </c>
      <c r="O14" s="223">
        <v>249.2520800826538</v>
      </c>
      <c r="P14" s="223">
        <v>327.89007599204467</v>
      </c>
      <c r="Q14" s="222">
        <v>800.20995511536557</v>
      </c>
      <c r="R14" s="222">
        <v>378.99664490842918</v>
      </c>
      <c r="S14" s="222">
        <v>85.152080973815359</v>
      </c>
      <c r="T14" s="222">
        <v>48.241769288504351</v>
      </c>
      <c r="U14" s="223">
        <v>87.851443857249549</v>
      </c>
      <c r="V14" s="223">
        <v>391.70091245913369</v>
      </c>
      <c r="W14" s="223">
        <v>210.37845590913454</v>
      </c>
      <c r="X14" s="223">
        <v>364.97939547622565</v>
      </c>
      <c r="Y14" s="223">
        <v>206.76826475284685</v>
      </c>
      <c r="Z14" s="223">
        <v>301.90316827676241</v>
      </c>
      <c r="AA14" s="223">
        <v>194.05213444681928</v>
      </c>
      <c r="AB14" s="223">
        <v>154.09056680136518</v>
      </c>
      <c r="AC14" s="223">
        <v>252.17226139098273</v>
      </c>
      <c r="AD14" s="223">
        <v>105.36144603789043</v>
      </c>
      <c r="AF14" s="229"/>
      <c r="AG14" s="229"/>
      <c r="AH14" s="229"/>
      <c r="AI14" s="229"/>
      <c r="AJ14" s="229"/>
      <c r="AK14" s="229"/>
      <c r="AL14" s="229"/>
      <c r="AM14" s="229"/>
      <c r="AN14" s="229"/>
      <c r="AO14" s="229"/>
      <c r="AP14" s="229"/>
      <c r="AQ14" s="229"/>
      <c r="AR14" s="229"/>
      <c r="AS14" s="229"/>
      <c r="AT14" s="229"/>
      <c r="AU14" s="229"/>
    </row>
    <row r="15" spans="2:47" ht="19.899999999999999" customHeight="1" x14ac:dyDescent="0.2">
      <c r="B15" s="170" t="s">
        <v>591</v>
      </c>
      <c r="D15" s="222">
        <v>102.60649034686678</v>
      </c>
      <c r="E15" s="222">
        <v>102.60649034686676</v>
      </c>
      <c r="F15" s="222">
        <v>103.63255525033544</v>
      </c>
      <c r="G15" s="222">
        <v>104.6688808028388</v>
      </c>
      <c r="H15" s="222">
        <v>110.94901365100914</v>
      </c>
      <c r="I15" s="222">
        <v>124.26289528913026</v>
      </c>
      <c r="J15" s="222">
        <v>147.87284539406502</v>
      </c>
      <c r="K15" s="222">
        <v>150.83030230194629</v>
      </c>
      <c r="L15" s="222">
        <v>151.86351841130067</v>
      </c>
      <c r="M15" s="222">
        <v>152.9037835124181</v>
      </c>
      <c r="N15" s="222">
        <v>153.95117442947821</v>
      </c>
      <c r="O15" s="222">
        <v>155.00573997432011</v>
      </c>
      <c r="P15" s="222">
        <v>43.725362809930822</v>
      </c>
      <c r="Q15" s="222">
        <v>49.02622971938753</v>
      </c>
      <c r="R15" s="222">
        <v>51.21367723409206</v>
      </c>
      <c r="S15" s="222">
        <v>51.851081775407465</v>
      </c>
      <c r="T15" s="222">
        <v>396.42664582294765</v>
      </c>
      <c r="U15" s="222">
        <v>44.372754206162568</v>
      </c>
      <c r="V15" s="222">
        <v>52.370989149771034</v>
      </c>
      <c r="W15" s="222">
        <v>56.561457923666339</v>
      </c>
      <c r="X15" s="222">
        <v>58.8113877305952</v>
      </c>
      <c r="Y15" s="222">
        <v>88.067390396805493</v>
      </c>
      <c r="Z15" s="222">
        <v>98.603327158776437</v>
      </c>
      <c r="AA15" s="222">
        <v>121.57781317758298</v>
      </c>
      <c r="AB15" s="222">
        <v>117.06039014021145</v>
      </c>
      <c r="AC15" s="222">
        <v>94.391496337633612</v>
      </c>
      <c r="AD15" s="222">
        <v>121.06681091077354</v>
      </c>
      <c r="AF15" s="229"/>
      <c r="AG15" s="229"/>
      <c r="AH15" s="229"/>
      <c r="AI15" s="229"/>
      <c r="AJ15" s="229"/>
      <c r="AK15" s="229"/>
      <c r="AL15" s="229"/>
      <c r="AM15" s="229"/>
      <c r="AN15" s="229"/>
      <c r="AO15" s="229"/>
      <c r="AP15" s="229"/>
      <c r="AQ15" s="229"/>
      <c r="AR15" s="229"/>
      <c r="AS15" s="229"/>
      <c r="AT15" s="229"/>
      <c r="AU15" s="229"/>
    </row>
    <row r="16" spans="2:47" ht="19.899999999999999" customHeight="1" x14ac:dyDescent="0.2">
      <c r="B16" s="170" t="s">
        <v>429</v>
      </c>
      <c r="D16" s="222">
        <v>121.58955477463367</v>
      </c>
      <c r="E16" s="222">
        <v>124.02134587012632</v>
      </c>
      <c r="F16" s="222">
        <v>126.50177278752886</v>
      </c>
      <c r="G16" s="222">
        <v>129.03180824327944</v>
      </c>
      <c r="H16" s="222">
        <v>131.61244440814502</v>
      </c>
      <c r="I16" s="222">
        <v>134.2446932963079</v>
      </c>
      <c r="J16" s="222">
        <v>136.92958716223407</v>
      </c>
      <c r="K16" s="222">
        <v>139.66817890547878</v>
      </c>
      <c r="L16" s="222">
        <v>140.62490593098136</v>
      </c>
      <c r="M16" s="222">
        <v>141.58818653660859</v>
      </c>
      <c r="N16" s="222">
        <v>142.55806561438439</v>
      </c>
      <c r="O16" s="222">
        <v>144.74699548505566</v>
      </c>
      <c r="P16" s="222">
        <v>764.63440858608942</v>
      </c>
      <c r="Q16" s="222">
        <v>793.37861450105106</v>
      </c>
      <c r="R16" s="222">
        <v>714.79894299336377</v>
      </c>
      <c r="S16" s="222">
        <v>745.26956224467142</v>
      </c>
      <c r="T16" s="222">
        <v>660.6246292282591</v>
      </c>
      <c r="U16" s="222">
        <v>686.29212869928904</v>
      </c>
      <c r="V16" s="222">
        <v>633.86629778262864</v>
      </c>
      <c r="W16" s="222">
        <v>526.57314226532083</v>
      </c>
      <c r="X16" s="222">
        <v>545.3910999101048</v>
      </c>
      <c r="Y16" s="222">
        <v>532.9261392989124</v>
      </c>
      <c r="Z16" s="222">
        <v>513.66161148697859</v>
      </c>
      <c r="AA16" s="222">
        <v>488.01974715346506</v>
      </c>
      <c r="AB16" s="222">
        <v>456.48362581803275</v>
      </c>
      <c r="AC16" s="222">
        <v>405.097089121674</v>
      </c>
      <c r="AD16" s="222">
        <v>419.23609795232306</v>
      </c>
      <c r="AF16" s="229"/>
      <c r="AG16" s="229"/>
      <c r="AH16" s="229"/>
      <c r="AI16" s="229"/>
      <c r="AJ16" s="229"/>
      <c r="AK16" s="229"/>
      <c r="AL16" s="229"/>
      <c r="AM16" s="229"/>
      <c r="AN16" s="229"/>
      <c r="AO16" s="229"/>
      <c r="AP16" s="229"/>
      <c r="AQ16" s="229"/>
      <c r="AR16" s="229"/>
      <c r="AS16" s="229"/>
      <c r="AT16" s="229"/>
      <c r="AU16" s="229"/>
    </row>
    <row r="17" spans="2:47" ht="19.899999999999999" customHeight="1" x14ac:dyDescent="0.2">
      <c r="B17" s="59"/>
      <c r="K17" s="224"/>
      <c r="L17" s="224"/>
      <c r="M17" s="224"/>
      <c r="N17" s="224"/>
      <c r="O17" s="224"/>
      <c r="P17" s="224"/>
      <c r="Q17" s="224"/>
      <c r="R17" s="224"/>
      <c r="S17" s="224"/>
      <c r="T17" s="224"/>
      <c r="U17" s="224"/>
      <c r="V17" s="224"/>
      <c r="W17" s="224"/>
      <c r="X17" s="224"/>
      <c r="Y17" s="224"/>
      <c r="Z17" s="224"/>
      <c r="AA17" s="224"/>
      <c r="AB17" s="224"/>
      <c r="AC17" s="224"/>
      <c r="AD17" s="224"/>
      <c r="AF17" s="229"/>
      <c r="AG17" s="229"/>
      <c r="AH17" s="229"/>
      <c r="AI17" s="229"/>
      <c r="AJ17" s="229"/>
      <c r="AK17" s="229"/>
      <c r="AL17" s="229"/>
      <c r="AM17" s="229"/>
      <c r="AN17" s="229"/>
      <c r="AO17" s="229"/>
      <c r="AP17" s="229"/>
      <c r="AQ17" s="229"/>
      <c r="AR17" s="229"/>
      <c r="AS17" s="229"/>
      <c r="AT17" s="229"/>
      <c r="AU17" s="229"/>
    </row>
    <row r="18" spans="2:47" ht="19.899999999999999" customHeight="1" x14ac:dyDescent="0.2">
      <c r="B18" s="388" t="s">
        <v>430</v>
      </c>
      <c r="D18" s="221">
        <v>1011.4540367333207</v>
      </c>
      <c r="E18" s="221">
        <v>1168.9861885555383</v>
      </c>
      <c r="F18" s="221">
        <v>1197.5053946301905</v>
      </c>
      <c r="G18" s="221">
        <v>1024.0234471584683</v>
      </c>
      <c r="H18" s="221">
        <v>1011.3872236228663</v>
      </c>
      <c r="I18" s="221">
        <v>1838.3194784693264</v>
      </c>
      <c r="J18" s="221">
        <v>1518.1882781149241</v>
      </c>
      <c r="K18" s="221">
        <v>1446.5885304480407</v>
      </c>
      <c r="L18" s="221">
        <v>997.79895471101088</v>
      </c>
      <c r="M18" s="221">
        <v>1113.3552815837861</v>
      </c>
      <c r="N18" s="221">
        <v>1389.396929013343</v>
      </c>
      <c r="O18" s="221">
        <v>1309.0767616439098</v>
      </c>
      <c r="P18" s="221">
        <v>4343.8727959664175</v>
      </c>
      <c r="Q18" s="221">
        <v>4722.0625919522427</v>
      </c>
      <c r="R18" s="221">
        <v>5009.4103328330466</v>
      </c>
      <c r="S18" s="221">
        <v>5363.1297741541412</v>
      </c>
      <c r="T18" s="221">
        <v>4694.5711155382942</v>
      </c>
      <c r="U18" s="221">
        <v>4660.9355963111057</v>
      </c>
      <c r="V18" s="221">
        <v>5303.4799214893046</v>
      </c>
      <c r="W18" s="221">
        <v>5801.928938450068</v>
      </c>
      <c r="X18" s="221">
        <v>6116.7961004295657</v>
      </c>
      <c r="Y18" s="221">
        <v>8660.1464068531022</v>
      </c>
      <c r="Z18" s="221">
        <v>9637.3197896121765</v>
      </c>
      <c r="AA18" s="221">
        <v>11198.18326930876</v>
      </c>
      <c r="AB18" s="221">
        <v>9874.8130550980059</v>
      </c>
      <c r="AC18" s="221">
        <v>7910.6049403944253</v>
      </c>
      <c r="AD18" s="221">
        <v>10022.260979062263</v>
      </c>
      <c r="AF18" s="229"/>
      <c r="AG18" s="229"/>
      <c r="AH18" s="229"/>
      <c r="AI18" s="229"/>
      <c r="AJ18" s="229"/>
      <c r="AK18" s="229"/>
      <c r="AL18" s="229"/>
      <c r="AM18" s="229"/>
      <c r="AN18" s="229"/>
      <c r="AO18" s="229"/>
      <c r="AP18" s="229"/>
      <c r="AQ18" s="229"/>
      <c r="AR18" s="229"/>
      <c r="AS18" s="229"/>
      <c r="AT18" s="229"/>
      <c r="AU18" s="229"/>
    </row>
    <row r="19" spans="2:47" ht="19.899999999999999" customHeight="1" x14ac:dyDescent="0.2">
      <c r="B19" s="59" t="s">
        <v>431</v>
      </c>
      <c r="D19" s="225">
        <v>537.01508601462911</v>
      </c>
      <c r="E19" s="225">
        <v>512.36457313401809</v>
      </c>
      <c r="F19" s="225">
        <v>423.95485916241228</v>
      </c>
      <c r="G19" s="225">
        <v>323.99457388264312</v>
      </c>
      <c r="H19" s="225">
        <v>394.67400157358065</v>
      </c>
      <c r="I19" s="225">
        <v>393.88242393378209</v>
      </c>
      <c r="J19" s="225">
        <v>263.95595920389559</v>
      </c>
      <c r="K19" s="222">
        <v>352.73649597119646</v>
      </c>
      <c r="L19" s="222">
        <v>249.99389778185096</v>
      </c>
      <c r="M19" s="222">
        <v>288.33372411443054</v>
      </c>
      <c r="N19" s="222">
        <v>342.73210681423649</v>
      </c>
      <c r="O19" s="222">
        <v>334.47145756049781</v>
      </c>
      <c r="P19" s="222">
        <v>1152.7130067129974</v>
      </c>
      <c r="Q19" s="222">
        <v>1293.7812777115364</v>
      </c>
      <c r="R19" s="222">
        <v>1264.8796409799943</v>
      </c>
      <c r="S19" s="222">
        <v>1527.8940405363007</v>
      </c>
      <c r="T19" s="222">
        <v>1373.8027338876193</v>
      </c>
      <c r="U19" s="222">
        <v>1395.9313611233281</v>
      </c>
      <c r="V19" s="222">
        <v>1576.4297454516652</v>
      </c>
      <c r="W19" s="222">
        <v>1720.5958712566653</v>
      </c>
      <c r="X19" s="222">
        <v>1791.4420331442952</v>
      </c>
      <c r="Y19" s="222">
        <v>2225.8285479242454</v>
      </c>
      <c r="Z19" s="222">
        <v>2455.1760453003126</v>
      </c>
      <c r="AA19" s="222">
        <v>2364.9256246944528</v>
      </c>
      <c r="AB19" s="222">
        <v>2145.5568778170514</v>
      </c>
      <c r="AC19" s="222">
        <v>1703.5818985690264</v>
      </c>
      <c r="AD19" s="222">
        <v>2082.8597737463256</v>
      </c>
      <c r="AF19" s="229"/>
      <c r="AG19" s="229"/>
      <c r="AH19" s="229"/>
      <c r="AI19" s="229"/>
      <c r="AJ19" s="229"/>
      <c r="AK19" s="229"/>
      <c r="AL19" s="229"/>
      <c r="AM19" s="229"/>
      <c r="AN19" s="229"/>
      <c r="AO19" s="229"/>
      <c r="AP19" s="229"/>
      <c r="AQ19" s="229"/>
      <c r="AR19" s="229"/>
      <c r="AS19" s="229"/>
      <c r="AT19" s="229"/>
      <c r="AU19" s="229"/>
    </row>
    <row r="20" spans="2:47" ht="19.899999999999999" customHeight="1" x14ac:dyDescent="0.2">
      <c r="B20" s="59" t="s">
        <v>432</v>
      </c>
      <c r="D20" s="225">
        <v>474.43895071869161</v>
      </c>
      <c r="E20" s="225">
        <v>656.62161542152012</v>
      </c>
      <c r="F20" s="225">
        <v>773.5505354677781</v>
      </c>
      <c r="G20" s="225">
        <v>700.02887327582528</v>
      </c>
      <c r="H20" s="225">
        <v>616.7132220492856</v>
      </c>
      <c r="I20" s="225">
        <v>1444.4370545355443</v>
      </c>
      <c r="J20" s="222">
        <v>1254.2323189110284</v>
      </c>
      <c r="K20" s="222">
        <v>1093.8520344768442</v>
      </c>
      <c r="L20" s="222">
        <v>747.80505692915995</v>
      </c>
      <c r="M20" s="222">
        <v>825.02155746935568</v>
      </c>
      <c r="N20" s="222">
        <v>1046.6648221991065</v>
      </c>
      <c r="O20" s="222">
        <v>974.60530408341197</v>
      </c>
      <c r="P20" s="222">
        <v>3191.1597892534201</v>
      </c>
      <c r="Q20" s="222">
        <v>3428.2813142407058</v>
      </c>
      <c r="R20" s="222">
        <v>3737.3442294245274</v>
      </c>
      <c r="S20" s="222">
        <v>3837.5058436601098</v>
      </c>
      <c r="T20" s="222">
        <v>3324.9074434659633</v>
      </c>
      <c r="U20" s="222">
        <v>3273.133744158994</v>
      </c>
      <c r="V20" s="222">
        <v>3734.4743014857186</v>
      </c>
      <c r="W20" s="222">
        <v>4081.3330671934032</v>
      </c>
      <c r="X20" s="222">
        <v>4325.3540672852705</v>
      </c>
      <c r="Y20" s="222">
        <v>6402.7469200893847</v>
      </c>
      <c r="Z20" s="222">
        <v>7145.7842453560243</v>
      </c>
      <c r="AA20" s="222">
        <v>8783.1375862698715</v>
      </c>
      <c r="AB20" s="222">
        <v>7680.8033451775364</v>
      </c>
      <c r="AC20" s="222">
        <v>6169.286633241506</v>
      </c>
      <c r="AD20" s="222">
        <v>7897.8842851266836</v>
      </c>
      <c r="AF20" s="229"/>
      <c r="AG20" s="229"/>
      <c r="AH20" s="229"/>
      <c r="AI20" s="229"/>
      <c r="AJ20" s="229"/>
      <c r="AK20" s="229"/>
      <c r="AL20" s="229"/>
      <c r="AM20" s="229"/>
      <c r="AN20" s="229"/>
      <c r="AO20" s="229"/>
      <c r="AP20" s="229"/>
      <c r="AQ20" s="229"/>
      <c r="AR20" s="229"/>
      <c r="AS20" s="229"/>
      <c r="AT20" s="229"/>
      <c r="AU20" s="229"/>
    </row>
    <row r="21" spans="2:47" ht="19.899999999999999" customHeight="1" x14ac:dyDescent="0.2">
      <c r="B21" s="59"/>
      <c r="D21" s="225"/>
      <c r="E21" s="225"/>
      <c r="F21" s="225"/>
      <c r="G21" s="225"/>
      <c r="H21" s="225"/>
      <c r="I21" s="225"/>
      <c r="J21" s="222"/>
      <c r="K21" s="222"/>
      <c r="L21" s="222"/>
      <c r="M21" s="222"/>
      <c r="N21" s="222"/>
      <c r="O21" s="222"/>
      <c r="P21" s="222"/>
      <c r="Q21" s="222"/>
      <c r="R21" s="222"/>
      <c r="S21" s="222"/>
      <c r="T21" s="222"/>
      <c r="U21" s="222"/>
      <c r="V21" s="222"/>
      <c r="W21" s="222"/>
      <c r="X21" s="222"/>
      <c r="Y21" s="222"/>
      <c r="Z21" s="222"/>
      <c r="AA21" s="222"/>
      <c r="AB21" s="222"/>
      <c r="AC21" s="222"/>
      <c r="AD21" s="222"/>
      <c r="AF21" s="229"/>
      <c r="AG21" s="229"/>
      <c r="AH21" s="229"/>
      <c r="AI21" s="229"/>
      <c r="AJ21" s="229"/>
      <c r="AK21" s="229"/>
      <c r="AL21" s="229"/>
      <c r="AM21" s="229"/>
      <c r="AN21" s="229"/>
      <c r="AO21" s="229"/>
      <c r="AP21" s="229"/>
      <c r="AQ21" s="229"/>
      <c r="AR21" s="229"/>
      <c r="AS21" s="229"/>
      <c r="AT21" s="229"/>
      <c r="AU21" s="229"/>
    </row>
    <row r="22" spans="2:47" ht="19.899999999999999" customHeight="1" x14ac:dyDescent="0.2">
      <c r="B22" s="388" t="s">
        <v>433</v>
      </c>
      <c r="D22" s="225"/>
      <c r="E22" s="225"/>
      <c r="F22" s="225"/>
      <c r="G22" s="225"/>
      <c r="H22" s="225"/>
      <c r="I22" s="225"/>
      <c r="J22" s="222"/>
      <c r="K22" s="222"/>
      <c r="L22" s="222"/>
      <c r="M22" s="222"/>
      <c r="N22" s="222"/>
      <c r="O22" s="222"/>
      <c r="P22" s="221">
        <v>2433.3005679238449</v>
      </c>
      <c r="Q22" s="221">
        <v>2497.9936042183558</v>
      </c>
      <c r="R22" s="221">
        <v>2659.2308725303533</v>
      </c>
      <c r="S22" s="221">
        <v>2243.8005297854656</v>
      </c>
      <c r="T22" s="221">
        <v>2686.8588341731056</v>
      </c>
      <c r="U22" s="221">
        <v>2643.9948207203752</v>
      </c>
      <c r="V22" s="221">
        <v>3045.041225016063</v>
      </c>
      <c r="W22" s="221">
        <v>3382.9311316665335</v>
      </c>
      <c r="X22" s="221">
        <v>3652.1286326686209</v>
      </c>
      <c r="Y22" s="221">
        <v>4485.4093150629769</v>
      </c>
      <c r="Z22" s="221">
        <v>4202.9084128081131</v>
      </c>
      <c r="AA22" s="221">
        <v>4458.3862916927155</v>
      </c>
      <c r="AB22" s="221">
        <v>4140.6916644981038</v>
      </c>
      <c r="AC22" s="221">
        <v>3229.739498308521</v>
      </c>
      <c r="AD22" s="221">
        <v>3342.7803807493187</v>
      </c>
      <c r="AF22" s="229"/>
      <c r="AG22" s="229"/>
      <c r="AH22" s="229"/>
      <c r="AI22" s="229"/>
      <c r="AJ22" s="229"/>
      <c r="AK22" s="229"/>
      <c r="AL22" s="229"/>
      <c r="AM22" s="229"/>
      <c r="AN22" s="229"/>
      <c r="AO22" s="229"/>
      <c r="AP22" s="229"/>
      <c r="AQ22" s="229"/>
      <c r="AR22" s="229"/>
      <c r="AS22" s="229"/>
      <c r="AT22" s="229"/>
      <c r="AU22" s="229"/>
    </row>
    <row r="23" spans="2:47" ht="11.25" customHeight="1" thickBot="1" x14ac:dyDescent="0.25">
      <c r="B23" s="58"/>
      <c r="C23" s="58"/>
      <c r="D23" s="58"/>
      <c r="E23" s="58"/>
      <c r="F23" s="58"/>
      <c r="G23" s="58"/>
      <c r="H23" s="58"/>
      <c r="I23" s="58"/>
      <c r="J23" s="58"/>
      <c r="K23" s="226"/>
      <c r="L23" s="226"/>
      <c r="M23" s="226"/>
      <c r="N23" s="226"/>
      <c r="O23" s="226"/>
      <c r="P23" s="226"/>
      <c r="Q23" s="226"/>
      <c r="R23" s="226"/>
      <c r="S23" s="226"/>
      <c r="T23" s="226"/>
      <c r="U23" s="226"/>
      <c r="V23" s="226"/>
      <c r="W23" s="226"/>
      <c r="X23" s="226"/>
      <c r="Y23" s="226"/>
      <c r="Z23" s="226"/>
      <c r="AA23" s="226"/>
      <c r="AB23" s="226"/>
      <c r="AC23" s="226"/>
      <c r="AD23" s="226"/>
      <c r="AF23" s="229"/>
      <c r="AK23" s="567"/>
      <c r="AL23" s="567"/>
      <c r="AM23" s="567"/>
      <c r="AN23" s="567"/>
      <c r="AO23" s="567"/>
      <c r="AP23" s="567"/>
      <c r="AQ23" s="567"/>
    </row>
    <row r="24" spans="2:47" ht="19.899999999999999" customHeight="1" x14ac:dyDescent="0.2">
      <c r="B24" s="59" t="s">
        <v>0</v>
      </c>
      <c r="C24" s="59" t="s">
        <v>434</v>
      </c>
      <c r="K24" s="222"/>
      <c r="L24" s="222"/>
      <c r="M24" s="222"/>
      <c r="N24" s="222"/>
      <c r="O24" s="222"/>
      <c r="P24" s="222"/>
      <c r="Q24" s="222"/>
      <c r="R24" s="222"/>
      <c r="S24" s="222"/>
      <c r="T24" s="222"/>
      <c r="U24" s="222"/>
      <c r="V24" s="222"/>
      <c r="AK24" s="567"/>
      <c r="AL24" s="567"/>
      <c r="AM24" s="567"/>
      <c r="AN24" s="567"/>
      <c r="AO24" s="567"/>
      <c r="AP24" s="567"/>
      <c r="AQ24" s="567"/>
    </row>
    <row r="25" spans="2:47" ht="19.899999999999999" customHeight="1" x14ac:dyDescent="0.2">
      <c r="B25" s="59" t="s">
        <v>13</v>
      </c>
      <c r="C25" s="59" t="s">
        <v>599</v>
      </c>
      <c r="K25" s="222"/>
      <c r="L25" s="222"/>
      <c r="M25" s="222"/>
      <c r="N25" s="222"/>
      <c r="O25" s="222"/>
      <c r="P25" s="222"/>
      <c r="Q25" s="222"/>
      <c r="R25" s="222"/>
      <c r="S25" s="222"/>
      <c r="T25" s="222"/>
      <c r="U25" s="222"/>
      <c r="V25" s="222"/>
    </row>
    <row r="26" spans="2:47" ht="19.899999999999999" customHeight="1" x14ac:dyDescent="0.2">
      <c r="B26" s="73" t="s">
        <v>207</v>
      </c>
      <c r="C26" s="53" t="s">
        <v>601</v>
      </c>
      <c r="K26" s="222"/>
      <c r="L26" s="222"/>
      <c r="M26" s="222"/>
      <c r="N26" s="222"/>
      <c r="O26" s="222"/>
      <c r="P26" s="222"/>
      <c r="Q26" s="222"/>
      <c r="R26" s="222"/>
      <c r="S26" s="222"/>
      <c r="T26" s="222"/>
      <c r="U26" s="222"/>
      <c r="V26" s="222"/>
    </row>
    <row r="27" spans="2:47" ht="19.899999999999999" customHeight="1" x14ac:dyDescent="0.2">
      <c r="B27" s="59" t="s">
        <v>23</v>
      </c>
      <c r="C27" s="466" t="s">
        <v>632</v>
      </c>
      <c r="D27" s="343"/>
      <c r="E27" s="343"/>
      <c r="F27" s="343"/>
      <c r="G27" s="343"/>
      <c r="H27" s="343"/>
      <c r="I27" s="343"/>
    </row>
    <row r="28" spans="2:47" ht="19.899999999999999" customHeight="1" x14ac:dyDescent="0.2">
      <c r="B28" s="59" t="s">
        <v>24</v>
      </c>
      <c r="C28" s="466" t="s">
        <v>633</v>
      </c>
      <c r="D28" s="343"/>
      <c r="E28" s="343"/>
      <c r="F28" s="343"/>
      <c r="G28" s="343"/>
      <c r="H28" s="343"/>
      <c r="I28" s="343"/>
    </row>
    <row r="29" spans="2:47" ht="19.899999999999999" customHeight="1" x14ac:dyDescent="0.2">
      <c r="B29" s="42" t="s">
        <v>318</v>
      </c>
      <c r="C29" s="44" t="s">
        <v>792</v>
      </c>
      <c r="D29" s="44"/>
      <c r="E29" s="44"/>
      <c r="F29" s="44"/>
      <c r="G29" s="44"/>
      <c r="H29" s="44"/>
      <c r="I29" s="44"/>
    </row>
    <row r="30" spans="2:47" ht="19.899999999999999" customHeight="1" x14ac:dyDescent="0.2">
      <c r="B30" s="63" t="s">
        <v>255</v>
      </c>
      <c r="C30" s="131" t="s">
        <v>369</v>
      </c>
      <c r="D30" s="131"/>
      <c r="E30" s="131"/>
      <c r="F30" s="131"/>
      <c r="G30" s="131"/>
      <c r="H30" s="131"/>
      <c r="I30" s="131"/>
      <c r="K30" s="227"/>
      <c r="L30" s="227"/>
      <c r="M30" s="227"/>
      <c r="N30" s="227"/>
      <c r="O30" s="227"/>
      <c r="P30" s="227"/>
      <c r="Q30" s="227"/>
      <c r="R30" s="227"/>
      <c r="S30" s="227"/>
      <c r="T30" s="227"/>
      <c r="U30" s="227"/>
      <c r="V30" s="227"/>
    </row>
    <row r="31" spans="2:47" ht="19.899999999999999" customHeight="1" x14ac:dyDescent="0.2">
      <c r="K31" s="227"/>
      <c r="L31" s="227"/>
      <c r="M31" s="227"/>
      <c r="N31" s="227"/>
      <c r="O31" s="227"/>
      <c r="P31" s="227"/>
      <c r="Q31" s="227"/>
      <c r="R31" s="227"/>
      <c r="S31" s="227"/>
      <c r="T31" s="227"/>
    </row>
    <row r="32" spans="2:47" ht="19.899999999999999" customHeight="1" x14ac:dyDescent="0.2">
      <c r="K32" s="227"/>
      <c r="L32" s="227"/>
      <c r="M32" s="227"/>
      <c r="N32" s="227"/>
      <c r="O32" s="227"/>
      <c r="P32" s="227"/>
      <c r="Q32" s="227"/>
      <c r="R32" s="227"/>
      <c r="S32" s="227"/>
      <c r="T32" s="227"/>
      <c r="U32" s="227"/>
      <c r="V32" s="227"/>
      <c r="W32" s="227"/>
      <c r="X32" s="227"/>
      <c r="Y32" s="227"/>
      <c r="Z32" s="227"/>
      <c r="AA32" s="227"/>
    </row>
    <row r="33" spans="11:27" ht="19.899999999999999" customHeight="1" x14ac:dyDescent="0.2">
      <c r="K33" s="227"/>
      <c r="L33" s="227"/>
      <c r="M33" s="227"/>
      <c r="N33" s="227"/>
      <c r="O33" s="227"/>
      <c r="P33" s="227"/>
      <c r="Q33" s="227"/>
      <c r="R33" s="227"/>
      <c r="S33" s="227"/>
      <c r="T33" s="227"/>
      <c r="U33" s="227"/>
      <c r="V33" s="227"/>
      <c r="W33" s="227"/>
      <c r="X33" s="227"/>
      <c r="Y33" s="227"/>
      <c r="Z33" s="227"/>
      <c r="AA33" s="227"/>
    </row>
    <row r="34" spans="11:27" ht="19.899999999999999" customHeight="1" x14ac:dyDescent="0.2">
      <c r="K34" s="227"/>
      <c r="L34" s="227"/>
      <c r="M34" s="227"/>
      <c r="N34" s="227"/>
      <c r="O34" s="227"/>
      <c r="P34" s="227"/>
      <c r="Q34" s="227"/>
      <c r="R34" s="227"/>
      <c r="S34" s="227"/>
      <c r="T34" s="227"/>
      <c r="U34" s="227"/>
      <c r="V34" s="227"/>
      <c r="W34" s="227"/>
      <c r="X34" s="227"/>
      <c r="Y34" s="227"/>
      <c r="Z34" s="227"/>
      <c r="AA34" s="227"/>
    </row>
    <row r="35" spans="11:27" ht="19.899999999999999" customHeight="1" x14ac:dyDescent="0.2">
      <c r="K35" s="227"/>
      <c r="L35" s="227"/>
      <c r="M35" s="227"/>
      <c r="N35" s="227"/>
      <c r="O35" s="227"/>
      <c r="P35" s="227"/>
      <c r="Q35" s="227"/>
      <c r="R35" s="227"/>
      <c r="S35" s="227"/>
      <c r="T35" s="227"/>
      <c r="U35" s="227"/>
      <c r="V35" s="227"/>
      <c r="W35" s="227"/>
      <c r="X35" s="227"/>
      <c r="Y35" s="227"/>
      <c r="Z35" s="227"/>
      <c r="AA35" s="227"/>
    </row>
    <row r="36" spans="11:27" ht="19.899999999999999" customHeight="1" x14ac:dyDescent="0.2">
      <c r="K36" s="227"/>
      <c r="L36" s="227"/>
      <c r="M36" s="227"/>
      <c r="N36" s="227"/>
      <c r="O36" s="227"/>
      <c r="P36" s="227"/>
      <c r="Q36" s="227"/>
      <c r="R36" s="227"/>
      <c r="S36" s="227"/>
      <c r="T36" s="227"/>
      <c r="U36" s="227"/>
      <c r="V36" s="227"/>
      <c r="W36" s="227"/>
      <c r="X36" s="227"/>
      <c r="Y36" s="227"/>
      <c r="Z36" s="227"/>
      <c r="AA36" s="227"/>
    </row>
    <row r="37" spans="11:27" ht="19.899999999999999" customHeight="1" x14ac:dyDescent="0.2">
      <c r="K37" s="227"/>
      <c r="L37" s="227"/>
      <c r="M37" s="227"/>
      <c r="N37" s="227"/>
      <c r="O37" s="227"/>
      <c r="P37" s="227"/>
      <c r="Q37" s="227"/>
      <c r="R37" s="227"/>
      <c r="S37" s="227"/>
      <c r="T37" s="227"/>
      <c r="U37" s="227"/>
      <c r="V37" s="227"/>
      <c r="W37" s="227"/>
      <c r="X37" s="227"/>
      <c r="Y37" s="227"/>
      <c r="Z37" s="227"/>
      <c r="AA37" s="227"/>
    </row>
    <row r="38" spans="11:27" ht="19.899999999999999" customHeight="1" x14ac:dyDescent="0.2">
      <c r="K38" s="227"/>
      <c r="L38" s="227"/>
      <c r="M38" s="227"/>
      <c r="N38" s="227"/>
      <c r="O38" s="227"/>
      <c r="P38" s="227"/>
      <c r="Q38" s="227"/>
      <c r="R38" s="227"/>
      <c r="S38" s="227"/>
      <c r="T38" s="227"/>
      <c r="U38" s="227"/>
      <c r="V38" s="227"/>
      <c r="W38" s="227"/>
      <c r="X38" s="227"/>
      <c r="Y38" s="227"/>
      <c r="Z38" s="227"/>
      <c r="AA38" s="227"/>
    </row>
    <row r="39" spans="11:27" ht="19.899999999999999" customHeight="1" x14ac:dyDescent="0.2">
      <c r="K39" s="227"/>
      <c r="L39" s="227"/>
      <c r="M39" s="227"/>
      <c r="N39" s="227"/>
      <c r="O39" s="227"/>
      <c r="P39" s="227"/>
      <c r="Q39" s="227"/>
      <c r="R39" s="227"/>
      <c r="S39" s="227"/>
      <c r="T39" s="227"/>
      <c r="U39" s="227"/>
      <c r="V39" s="227"/>
      <c r="W39" s="227"/>
      <c r="X39" s="227"/>
      <c r="Y39" s="227"/>
      <c r="Z39" s="227"/>
      <c r="AA39" s="227"/>
    </row>
    <row r="40" spans="11:27" ht="19.899999999999999" customHeight="1" x14ac:dyDescent="0.2">
      <c r="K40" s="227"/>
      <c r="L40" s="227"/>
      <c r="M40" s="227"/>
      <c r="N40" s="227"/>
      <c r="O40" s="227"/>
      <c r="P40" s="227"/>
      <c r="Q40" s="227"/>
      <c r="R40" s="227"/>
      <c r="S40" s="227"/>
      <c r="T40" s="227"/>
      <c r="U40" s="227"/>
      <c r="V40" s="227"/>
      <c r="W40" s="227"/>
      <c r="X40" s="227"/>
      <c r="Y40" s="227"/>
      <c r="Z40" s="227"/>
      <c r="AA40" s="227"/>
    </row>
    <row r="41" spans="11:27" ht="19.899999999999999" customHeight="1" x14ac:dyDescent="0.2">
      <c r="K41" s="227"/>
      <c r="L41" s="227"/>
      <c r="M41" s="227"/>
      <c r="N41" s="227"/>
      <c r="O41" s="227"/>
      <c r="P41" s="227"/>
      <c r="Q41" s="227"/>
      <c r="R41" s="227"/>
      <c r="S41" s="227"/>
      <c r="T41" s="227"/>
      <c r="U41" s="227"/>
      <c r="V41" s="227"/>
      <c r="W41" s="227"/>
      <c r="X41" s="227"/>
      <c r="Y41" s="227"/>
      <c r="Z41" s="227"/>
      <c r="AA41" s="227"/>
    </row>
    <row r="42" spans="11:27" ht="19.899999999999999" customHeight="1" x14ac:dyDescent="0.2">
      <c r="K42" s="227"/>
      <c r="L42" s="227"/>
      <c r="M42" s="227"/>
      <c r="N42" s="227"/>
      <c r="O42" s="227"/>
      <c r="P42" s="227"/>
      <c r="Q42" s="227"/>
      <c r="R42" s="227"/>
      <c r="S42" s="227"/>
      <c r="T42" s="227"/>
      <c r="U42" s="227"/>
      <c r="V42" s="227"/>
      <c r="W42" s="227"/>
      <c r="X42" s="227"/>
      <c r="Y42" s="227"/>
      <c r="Z42" s="227"/>
      <c r="AA42" s="227"/>
    </row>
    <row r="43" spans="11:27" ht="19.899999999999999" customHeight="1" x14ac:dyDescent="0.2">
      <c r="K43" s="227"/>
      <c r="L43" s="227"/>
      <c r="M43" s="227"/>
      <c r="N43" s="227"/>
      <c r="O43" s="227"/>
      <c r="P43" s="227"/>
      <c r="Q43" s="227"/>
      <c r="R43" s="227"/>
      <c r="S43" s="227"/>
      <c r="T43" s="227"/>
      <c r="U43" s="227"/>
      <c r="V43" s="227"/>
      <c r="W43" s="227"/>
      <c r="X43" s="227"/>
      <c r="Y43" s="227"/>
      <c r="Z43" s="227"/>
      <c r="AA43" s="227"/>
    </row>
    <row r="44" spans="11:27" ht="19.899999999999999" customHeight="1" x14ac:dyDescent="0.2">
      <c r="K44" s="227"/>
      <c r="L44" s="227"/>
      <c r="M44" s="227"/>
      <c r="N44" s="227"/>
      <c r="O44" s="227"/>
      <c r="P44" s="227"/>
      <c r="Q44" s="227"/>
      <c r="R44" s="227"/>
      <c r="S44" s="227"/>
      <c r="T44" s="227"/>
      <c r="U44" s="227"/>
      <c r="V44" s="227"/>
      <c r="W44" s="227"/>
      <c r="X44" s="227"/>
      <c r="Y44" s="227"/>
      <c r="Z44" s="227"/>
      <c r="AA44" s="227"/>
    </row>
    <row r="45" spans="11:27" ht="19.899999999999999" customHeight="1" x14ac:dyDescent="0.2">
      <c r="K45" s="227"/>
      <c r="L45" s="227"/>
      <c r="M45" s="227"/>
      <c r="N45" s="227"/>
      <c r="O45" s="227"/>
      <c r="P45" s="227"/>
      <c r="Q45" s="227"/>
      <c r="R45" s="227"/>
      <c r="S45" s="227"/>
      <c r="T45" s="227"/>
      <c r="U45" s="227"/>
      <c r="V45" s="227"/>
      <c r="W45" s="227"/>
      <c r="X45" s="227"/>
      <c r="Y45" s="227"/>
      <c r="Z45" s="227"/>
      <c r="AA45" s="227"/>
    </row>
    <row r="46" spans="11:27" ht="19.899999999999999" customHeight="1" x14ac:dyDescent="0.2">
      <c r="K46" s="227"/>
      <c r="L46" s="227"/>
      <c r="M46" s="227"/>
      <c r="N46" s="227"/>
      <c r="O46" s="227"/>
      <c r="P46" s="227"/>
      <c r="Q46" s="227"/>
      <c r="R46" s="227"/>
      <c r="S46" s="227"/>
      <c r="T46" s="227"/>
      <c r="U46" s="227"/>
      <c r="V46" s="227"/>
      <c r="W46" s="227"/>
      <c r="X46" s="227"/>
      <c r="Y46" s="227"/>
      <c r="Z46" s="227"/>
      <c r="AA46" s="227"/>
    </row>
    <row r="47" spans="11:27" ht="19.899999999999999" customHeight="1" x14ac:dyDescent="0.2">
      <c r="K47" s="227"/>
      <c r="L47" s="227"/>
      <c r="M47" s="227"/>
      <c r="N47" s="227"/>
      <c r="O47" s="227"/>
      <c r="P47" s="227"/>
      <c r="Q47" s="227"/>
      <c r="R47" s="227"/>
      <c r="S47" s="227"/>
      <c r="T47" s="227"/>
    </row>
    <row r="48" spans="11:27" ht="19.899999999999999" customHeight="1" x14ac:dyDescent="0.2">
      <c r="K48" s="227"/>
      <c r="L48" s="227"/>
      <c r="M48" s="227"/>
      <c r="N48" s="227"/>
      <c r="O48" s="227"/>
      <c r="P48" s="227"/>
      <c r="Q48" s="227"/>
      <c r="R48" s="227"/>
      <c r="S48" s="227"/>
      <c r="T48" s="227"/>
    </row>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sheetData>
  <mergeCells count="2">
    <mergeCell ref="O3:Q3"/>
    <mergeCell ref="O4:Q4"/>
  </mergeCells>
  <printOptions verticalCentered="1"/>
  <pageMargins left="0.25" right="0.25" top="0" bottom="0" header="0" footer="0"/>
  <pageSetup paperSize="120" scale="6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167"/>
  <sheetViews>
    <sheetView zoomScale="80" zoomScaleNormal="80" zoomScaleSheetLayoutView="75" workbookViewId="0">
      <selection activeCell="F32" sqref="F32"/>
    </sheetView>
  </sheetViews>
  <sheetFormatPr baseColWidth="10" defaultRowHeight="15" x14ac:dyDescent="0.2"/>
  <cols>
    <col min="1" max="1" width="3.7109375" style="59" customWidth="1"/>
    <col min="2" max="2" width="21.85546875" style="73" customWidth="1"/>
    <col min="3" max="3" width="50.42578125" style="59" customWidth="1"/>
    <col min="4" max="30" width="14.7109375" style="59" customWidth="1"/>
    <col min="31" max="36" width="14.85546875" style="59" bestFit="1" customWidth="1"/>
    <col min="37" max="16384" width="11.42578125" style="59"/>
  </cols>
  <sheetData>
    <row r="2" spans="2:57" x14ac:dyDescent="0.2">
      <c r="B2" s="40" t="s">
        <v>576</v>
      </c>
      <c r="C2" s="218"/>
      <c r="D2" s="218"/>
      <c r="E2" s="218"/>
      <c r="F2" s="218"/>
      <c r="G2" s="218"/>
      <c r="H2" s="218"/>
      <c r="I2" s="218"/>
      <c r="J2" s="218"/>
      <c r="K2" s="218"/>
      <c r="L2" s="218"/>
      <c r="M2" s="139"/>
      <c r="N2" s="139"/>
      <c r="O2" s="139"/>
      <c r="P2" s="139"/>
      <c r="Q2" s="139"/>
      <c r="R2" s="139"/>
      <c r="S2" s="139"/>
      <c r="T2" s="139"/>
    </row>
    <row r="3" spans="2:57" x14ac:dyDescent="0.2">
      <c r="B3" s="219" t="s">
        <v>37</v>
      </c>
      <c r="C3" s="219"/>
      <c r="D3" s="219"/>
      <c r="E3" s="219"/>
      <c r="F3" s="219"/>
      <c r="G3" s="219"/>
      <c r="H3" s="219"/>
      <c r="I3" s="219"/>
      <c r="J3" s="220"/>
      <c r="K3" s="220"/>
      <c r="L3" s="220"/>
      <c r="M3" s="97"/>
      <c r="N3" s="97"/>
      <c r="O3" s="97"/>
      <c r="P3" s="97"/>
      <c r="Q3" s="97"/>
      <c r="R3" s="97"/>
      <c r="S3" s="97"/>
      <c r="T3" s="97"/>
    </row>
    <row r="4" spans="2:57" x14ac:dyDescent="0.2">
      <c r="B4" s="607" t="s">
        <v>83</v>
      </c>
      <c r="C4" s="608"/>
      <c r="D4" s="344"/>
      <c r="E4" s="344"/>
      <c r="F4" s="344"/>
      <c r="G4" s="344"/>
      <c r="H4" s="344"/>
      <c r="I4" s="344"/>
      <c r="J4" s="48"/>
      <c r="K4" s="48"/>
      <c r="L4" s="48"/>
      <c r="M4" s="228"/>
      <c r="N4" s="228"/>
      <c r="O4" s="228"/>
      <c r="P4" s="228"/>
      <c r="Q4" s="228"/>
      <c r="R4" s="228"/>
      <c r="S4" s="228"/>
      <c r="T4" s="228"/>
    </row>
    <row r="5" spans="2:57" ht="15.75" thickBot="1" x14ac:dyDescent="0.25"/>
    <row r="6" spans="2:57" s="65" customFormat="1" ht="30" customHeight="1" thickBot="1" x14ac:dyDescent="0.25">
      <c r="B6" s="109" t="s">
        <v>237</v>
      </c>
      <c r="C6" s="169"/>
      <c r="D6" s="395">
        <v>1994</v>
      </c>
      <c r="E6" s="395">
        <v>1995</v>
      </c>
      <c r="F6" s="395">
        <v>1996</v>
      </c>
      <c r="G6" s="395">
        <v>1997</v>
      </c>
      <c r="H6" s="395">
        <v>1998</v>
      </c>
      <c r="I6" s="395">
        <v>1999</v>
      </c>
      <c r="J6" s="395">
        <v>2000</v>
      </c>
      <c r="K6" s="395">
        <v>2001</v>
      </c>
      <c r="L6" s="395">
        <v>2002</v>
      </c>
      <c r="M6" s="395">
        <v>2003</v>
      </c>
      <c r="N6" s="395">
        <v>2004</v>
      </c>
      <c r="O6" s="395">
        <v>2005</v>
      </c>
      <c r="P6" s="395">
        <v>2006</v>
      </c>
      <c r="Q6" s="395">
        <v>2007</v>
      </c>
      <c r="R6" s="395">
        <v>2008</v>
      </c>
      <c r="S6" s="395">
        <v>2009</v>
      </c>
      <c r="T6" s="395">
        <v>2010</v>
      </c>
      <c r="U6" s="395">
        <v>2011</v>
      </c>
      <c r="V6" s="395">
        <v>2012</v>
      </c>
      <c r="W6" s="395">
        <v>2013</v>
      </c>
      <c r="X6" s="395">
        <v>2014</v>
      </c>
      <c r="Y6" s="395">
        <v>2015</v>
      </c>
      <c r="Z6" s="395">
        <v>2016</v>
      </c>
      <c r="AA6" s="395">
        <v>2017</v>
      </c>
      <c r="AB6" s="395" t="s">
        <v>716</v>
      </c>
      <c r="AC6" s="395" t="s">
        <v>747</v>
      </c>
      <c r="AD6" s="395" t="s">
        <v>775</v>
      </c>
    </row>
    <row r="7" spans="2:57" ht="19.899999999999999" customHeight="1" x14ac:dyDescent="0.2">
      <c r="B7" s="59"/>
    </row>
    <row r="8" spans="2:57" ht="19.899999999999999" customHeight="1" x14ac:dyDescent="0.2">
      <c r="B8" s="388" t="s">
        <v>435</v>
      </c>
      <c r="C8" s="65"/>
      <c r="D8" s="221">
        <v>2072.35777183754</v>
      </c>
      <c r="E8" s="221">
        <v>2587.3314589117135</v>
      </c>
      <c r="F8" s="221">
        <v>2962.6331006591408</v>
      </c>
      <c r="G8" s="221">
        <v>3200.9442896823102</v>
      </c>
      <c r="H8" s="221">
        <v>3880.6707288891848</v>
      </c>
      <c r="I8" s="221">
        <v>6460.056785155748</v>
      </c>
      <c r="J8" s="221">
        <v>7068.0617998447824</v>
      </c>
      <c r="K8" s="221">
        <v>7795.9942795241204</v>
      </c>
      <c r="L8" s="221">
        <v>6843.0671833646056</v>
      </c>
      <c r="M8" s="221">
        <v>7513.0687375264552</v>
      </c>
      <c r="N8" s="221">
        <v>10084.687668761222</v>
      </c>
      <c r="O8" s="221">
        <v>12160.798945246815</v>
      </c>
      <c r="P8" s="221">
        <v>19599.534033445616</v>
      </c>
      <c r="Q8" s="221">
        <v>21865.749862733661</v>
      </c>
      <c r="R8" s="221">
        <v>28392.631426498774</v>
      </c>
      <c r="S8" s="221">
        <v>22558.434089543745</v>
      </c>
      <c r="T8" s="221">
        <v>22861.930028399693</v>
      </c>
      <c r="U8" s="221">
        <v>29372.798271870695</v>
      </c>
      <c r="V8" s="221">
        <v>39547.925955526625</v>
      </c>
      <c r="W8" s="221">
        <v>45556.391854331516</v>
      </c>
      <c r="X8" s="221">
        <v>49349.482146964787</v>
      </c>
      <c r="Y8" s="221">
        <v>64215.228452120384</v>
      </c>
      <c r="Z8" s="221">
        <v>64662.032131787179</v>
      </c>
      <c r="AA8" s="221">
        <v>72129.186385391775</v>
      </c>
      <c r="AB8" s="221">
        <v>66146.372642609858</v>
      </c>
      <c r="AC8" s="221">
        <v>47182.929804723804</v>
      </c>
      <c r="AD8" s="221">
        <v>53625.67563869305</v>
      </c>
      <c r="AE8" s="576"/>
      <c r="AF8" s="576"/>
      <c r="AG8" s="576"/>
      <c r="AH8" s="576"/>
      <c r="AI8" s="576"/>
      <c r="AJ8" s="576"/>
      <c r="AK8" s="576"/>
      <c r="AL8" s="576"/>
      <c r="AM8" s="576"/>
      <c r="AN8" s="576"/>
      <c r="AO8" s="576"/>
      <c r="AP8" s="576"/>
      <c r="AQ8" s="576"/>
      <c r="AR8" s="576"/>
      <c r="AS8" s="576"/>
      <c r="AT8" s="576"/>
      <c r="AU8" s="576"/>
      <c r="AV8" s="576"/>
      <c r="AW8" s="576"/>
      <c r="AX8" s="576"/>
      <c r="AY8" s="576"/>
      <c r="AZ8" s="576"/>
      <c r="BA8" s="576"/>
      <c r="BB8" s="576"/>
      <c r="BC8" s="576"/>
      <c r="BD8" s="576"/>
      <c r="BE8" s="576"/>
    </row>
    <row r="9" spans="2:57" ht="19.899999999999999" customHeight="1" x14ac:dyDescent="0.2">
      <c r="B9" s="65"/>
      <c r="C9" s="65"/>
      <c r="D9" s="65"/>
      <c r="E9" s="65"/>
      <c r="F9" s="65"/>
      <c r="G9" s="65"/>
      <c r="H9" s="65"/>
      <c r="I9" s="65"/>
      <c r="J9" s="221"/>
      <c r="K9" s="65"/>
      <c r="L9" s="65"/>
      <c r="M9" s="65"/>
      <c r="N9" s="65"/>
      <c r="O9" s="65"/>
      <c r="P9" s="65"/>
      <c r="Q9" s="65"/>
      <c r="R9" s="65"/>
      <c r="S9" s="65"/>
      <c r="T9" s="65"/>
      <c r="U9" s="229"/>
      <c r="V9" s="229"/>
      <c r="W9" s="229"/>
      <c r="X9" s="229"/>
      <c r="Y9" s="229"/>
      <c r="Z9" s="229"/>
      <c r="AA9" s="229"/>
      <c r="AB9" s="229"/>
      <c r="AC9" s="229"/>
      <c r="AD9" s="229"/>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row>
    <row r="10" spans="2:57" ht="19.899999999999999" customHeight="1" x14ac:dyDescent="0.2">
      <c r="B10" s="388" t="s">
        <v>436</v>
      </c>
      <c r="D10" s="221">
        <v>1060.9037351042191</v>
      </c>
      <c r="E10" s="221">
        <v>1244.596043109105</v>
      </c>
      <c r="F10" s="221">
        <v>1359.616519009481</v>
      </c>
      <c r="G10" s="221">
        <v>1659.4639735447693</v>
      </c>
      <c r="H10" s="221">
        <v>2099.3760849046303</v>
      </c>
      <c r="I10" s="221">
        <v>2804.0931292034074</v>
      </c>
      <c r="J10" s="221">
        <v>3715.7416590482871</v>
      </c>
      <c r="K10" s="221">
        <v>4219.2257007775406</v>
      </c>
      <c r="L10" s="221">
        <v>4324.5770632633185</v>
      </c>
      <c r="M10" s="221">
        <v>4526.1289584579818</v>
      </c>
      <c r="N10" s="221">
        <v>5863.0235462197998</v>
      </c>
      <c r="O10" s="221">
        <v>7587.0937046607505</v>
      </c>
      <c r="P10" s="221">
        <v>12822.360669555355</v>
      </c>
      <c r="Q10" s="221">
        <v>13658.700001839168</v>
      </c>
      <c r="R10" s="221">
        <v>17219.691164932148</v>
      </c>
      <c r="S10" s="221">
        <v>10972.198764485289</v>
      </c>
      <c r="T10" s="221">
        <v>10598.498664082967</v>
      </c>
      <c r="U10" s="221">
        <v>15713.31168783539</v>
      </c>
      <c r="V10" s="221">
        <v>22866.928172154989</v>
      </c>
      <c r="W10" s="221">
        <v>26283.040732261004</v>
      </c>
      <c r="X10" s="221">
        <v>27581.172971889264</v>
      </c>
      <c r="Y10" s="221">
        <v>34134.2736885099</v>
      </c>
      <c r="Z10" s="221">
        <v>32451.236255972119</v>
      </c>
      <c r="AA10" s="221">
        <v>34740.376317693095</v>
      </c>
      <c r="AB10" s="221">
        <v>30232.701961564402</v>
      </c>
      <c r="AC10" s="221">
        <v>16939.749015038207</v>
      </c>
      <c r="AD10" s="221">
        <v>17341.948891397358</v>
      </c>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row>
    <row r="11" spans="2:57" ht="19.899999999999999" customHeight="1" x14ac:dyDescent="0.2">
      <c r="B11" s="170" t="s">
        <v>437</v>
      </c>
      <c r="D11" s="222">
        <v>570.33349429102054</v>
      </c>
      <c r="E11" s="222">
        <v>672.11823567859551</v>
      </c>
      <c r="F11" s="222">
        <v>731.06801876746465</v>
      </c>
      <c r="G11" s="222">
        <v>916.19082029606056</v>
      </c>
      <c r="H11" s="222">
        <v>1177.5407663467431</v>
      </c>
      <c r="I11" s="222">
        <v>1441.3473661656235</v>
      </c>
      <c r="J11" s="222">
        <v>2042.736174610558</v>
      </c>
      <c r="K11" s="222">
        <v>2418.9094040172395</v>
      </c>
      <c r="L11" s="222">
        <v>2119.1104378477276</v>
      </c>
      <c r="M11" s="222">
        <v>1877.3369459343319</v>
      </c>
      <c r="N11" s="222">
        <v>2405.422884764218</v>
      </c>
      <c r="O11" s="222">
        <v>3008.7391442268772</v>
      </c>
      <c r="P11" s="222">
        <v>6629.0400099999988</v>
      </c>
      <c r="Q11" s="222">
        <v>7401.7587771560138</v>
      </c>
      <c r="R11" s="222">
        <v>8413.7522676690296</v>
      </c>
      <c r="S11" s="222">
        <v>5488.4418109830449</v>
      </c>
      <c r="T11" s="222">
        <v>5263.1909073131519</v>
      </c>
      <c r="U11" s="229">
        <v>9701.2781593104974</v>
      </c>
      <c r="V11" s="229">
        <v>14352.473014711753</v>
      </c>
      <c r="W11" s="229">
        <v>14303.494288752718</v>
      </c>
      <c r="X11" s="229">
        <v>14047.161596971919</v>
      </c>
      <c r="Y11" s="229">
        <v>16316.461601478435</v>
      </c>
      <c r="Z11" s="229">
        <v>14446.880601431296</v>
      </c>
      <c r="AA11" s="229">
        <v>12548.230285893387</v>
      </c>
      <c r="AB11" s="229">
        <v>10237.627830167772</v>
      </c>
      <c r="AC11" s="229">
        <v>7752.9650094715798</v>
      </c>
      <c r="AD11" s="229">
        <v>9219.6650284947264</v>
      </c>
      <c r="AE11" s="576"/>
      <c r="AF11" s="576"/>
      <c r="AG11" s="576"/>
      <c r="AH11" s="576"/>
      <c r="AI11" s="576"/>
      <c r="AJ11" s="576"/>
      <c r="AK11" s="576"/>
      <c r="AL11" s="576"/>
      <c r="AM11" s="576"/>
      <c r="AN11" s="576"/>
      <c r="AO11" s="576"/>
      <c r="AP11" s="576"/>
      <c r="AQ11" s="576"/>
      <c r="AR11" s="576"/>
      <c r="AS11" s="576"/>
      <c r="AT11" s="576"/>
      <c r="AU11" s="576"/>
      <c r="AV11" s="576"/>
      <c r="AW11" s="576"/>
      <c r="AX11" s="576"/>
      <c r="AY11" s="576"/>
      <c r="AZ11" s="576"/>
      <c r="BA11" s="576"/>
      <c r="BB11" s="576"/>
      <c r="BC11" s="576"/>
      <c r="BD11" s="576"/>
      <c r="BE11" s="576"/>
    </row>
    <row r="12" spans="2:57" ht="19.899999999999999" customHeight="1" x14ac:dyDescent="0.2">
      <c r="B12" s="170" t="s">
        <v>426</v>
      </c>
      <c r="D12" s="222">
        <v>91.510880497720933</v>
      </c>
      <c r="E12" s="222">
        <v>108.34306268425166</v>
      </c>
      <c r="F12" s="222">
        <v>117.53296765423075</v>
      </c>
      <c r="G12" s="222">
        <v>147.21596057447817</v>
      </c>
      <c r="H12" s="222">
        <v>189.67937530113556</v>
      </c>
      <c r="I12" s="222">
        <v>244.21504110199234</v>
      </c>
      <c r="J12" s="222">
        <v>206.04657450232028</v>
      </c>
      <c r="K12" s="222">
        <v>184.11300337113045</v>
      </c>
      <c r="L12" s="222">
        <v>240.68329773552281</v>
      </c>
      <c r="M12" s="222">
        <v>680.63612214670275</v>
      </c>
      <c r="N12" s="222">
        <v>1346.1808291317222</v>
      </c>
      <c r="O12" s="222">
        <v>1945.6869405373056</v>
      </c>
      <c r="P12" s="222">
        <v>1079.5398627395682</v>
      </c>
      <c r="Q12" s="222">
        <v>853.51850575059791</v>
      </c>
      <c r="R12" s="222">
        <v>1719.7458418703125</v>
      </c>
      <c r="S12" s="222">
        <v>770.77845850951496</v>
      </c>
      <c r="T12" s="222">
        <v>766.66567853128288</v>
      </c>
      <c r="U12" s="229">
        <v>1058.0654613244737</v>
      </c>
      <c r="V12" s="229">
        <v>1404.1519753894481</v>
      </c>
      <c r="W12" s="229">
        <v>1761.0982026867075</v>
      </c>
      <c r="X12" s="229">
        <v>2128.0313229743356</v>
      </c>
      <c r="Y12" s="229">
        <v>4823.1732910549708</v>
      </c>
      <c r="Z12" s="229">
        <v>3232.9919214257852</v>
      </c>
      <c r="AA12" s="229">
        <v>3794.2130408644257</v>
      </c>
      <c r="AB12" s="229">
        <v>4757.7557526693527</v>
      </c>
      <c r="AC12" s="229">
        <v>1509.5586321605876</v>
      </c>
      <c r="AD12" s="229">
        <v>1142.9590960684006</v>
      </c>
      <c r="AE12" s="576"/>
      <c r="AF12" s="576"/>
      <c r="AG12" s="576"/>
      <c r="AH12" s="576"/>
      <c r="AI12" s="576"/>
      <c r="AJ12" s="576"/>
      <c r="AK12" s="576"/>
      <c r="AL12" s="576"/>
      <c r="AM12" s="576"/>
      <c r="AN12" s="576"/>
      <c r="AO12" s="576"/>
      <c r="AP12" s="576"/>
      <c r="AQ12" s="576"/>
      <c r="AR12" s="576"/>
      <c r="AS12" s="576"/>
      <c r="AT12" s="576"/>
      <c r="AU12" s="576"/>
      <c r="AV12" s="576"/>
      <c r="AW12" s="576"/>
      <c r="AX12" s="576"/>
      <c r="AY12" s="576"/>
      <c r="AZ12" s="576"/>
      <c r="BA12" s="576"/>
      <c r="BB12" s="576"/>
      <c r="BC12" s="576"/>
      <c r="BD12" s="576"/>
      <c r="BE12" s="576"/>
    </row>
    <row r="13" spans="2:57" ht="19.899999999999999" customHeight="1" x14ac:dyDescent="0.2">
      <c r="B13" s="170" t="s">
        <v>427</v>
      </c>
      <c r="D13" s="222">
        <v>172.94701998980932</v>
      </c>
      <c r="E13" s="222">
        <v>203.94734707776823</v>
      </c>
      <c r="F13" s="222">
        <v>221.54733059342007</v>
      </c>
      <c r="G13" s="222">
        <v>277.78479131968413</v>
      </c>
      <c r="H13" s="222">
        <v>356.31081746848338</v>
      </c>
      <c r="I13" s="222">
        <v>553.17355366770539</v>
      </c>
      <c r="J13" s="222">
        <v>807.11311279605422</v>
      </c>
      <c r="K13" s="222">
        <v>993.16618119442887</v>
      </c>
      <c r="L13" s="222">
        <v>1290.7391080590864</v>
      </c>
      <c r="M13" s="222">
        <v>1359.0582573701683</v>
      </c>
      <c r="N13" s="222">
        <v>1419.546511376635</v>
      </c>
      <c r="O13" s="222">
        <v>1587.7661207895649</v>
      </c>
      <c r="P13" s="222">
        <v>3977.5309494277221</v>
      </c>
      <c r="Q13" s="222">
        <v>3593.7512394407563</v>
      </c>
      <c r="R13" s="222">
        <v>5460.1157413328756</v>
      </c>
      <c r="S13" s="222">
        <v>3416.9077587524762</v>
      </c>
      <c r="T13" s="222">
        <v>2762.822037513391</v>
      </c>
      <c r="U13" s="229">
        <v>3536.6838966429327</v>
      </c>
      <c r="V13" s="229">
        <v>5108.4327026654082</v>
      </c>
      <c r="W13" s="229">
        <v>8661.5652816391139</v>
      </c>
      <c r="X13" s="229">
        <v>9366.2253736298771</v>
      </c>
      <c r="Y13" s="229">
        <v>11155.163146444958</v>
      </c>
      <c r="Z13" s="229">
        <v>12654.692554081135</v>
      </c>
      <c r="AA13" s="229">
        <v>16421.336900900344</v>
      </c>
      <c r="AB13" s="229">
        <v>13310.139985982982</v>
      </c>
      <c r="AC13" s="229">
        <v>5495.2860104512447</v>
      </c>
      <c r="AD13" s="229">
        <v>5072.7790298837617</v>
      </c>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row>
    <row r="14" spans="2:57" ht="19.899999999999999" customHeight="1" x14ac:dyDescent="0.2">
      <c r="B14" s="170" t="s">
        <v>428</v>
      </c>
      <c r="D14" s="222">
        <v>1.9162952041680745</v>
      </c>
      <c r="E14" s="222">
        <v>2.2955328495272291</v>
      </c>
      <c r="F14" s="222">
        <v>2.4583034896024634</v>
      </c>
      <c r="G14" s="222">
        <v>3.0909265279965119</v>
      </c>
      <c r="H14" s="222">
        <v>3.9266339983522576</v>
      </c>
      <c r="I14" s="222">
        <v>73.409367046921773</v>
      </c>
      <c r="J14" s="222">
        <v>149.80776584849184</v>
      </c>
      <c r="K14" s="222">
        <v>82.011979313434068</v>
      </c>
      <c r="L14" s="222">
        <v>112.6787660691721</v>
      </c>
      <c r="M14" s="222">
        <v>35.085113074796496</v>
      </c>
      <c r="N14" s="222">
        <v>47.115917899117285</v>
      </c>
      <c r="O14" s="222">
        <v>310.67562501266991</v>
      </c>
      <c r="P14" s="222">
        <v>327.89007599204467</v>
      </c>
      <c r="Q14" s="222">
        <v>879.71409857362073</v>
      </c>
      <c r="R14" s="222">
        <v>536.76855791361811</v>
      </c>
      <c r="S14" s="222">
        <v>124.53436636644021</v>
      </c>
      <c r="T14" s="222">
        <v>74.595475887720426</v>
      </c>
      <c r="U14" s="229">
        <v>150.52644173068325</v>
      </c>
      <c r="V14" s="229">
        <v>721.03962425541999</v>
      </c>
      <c r="W14" s="229">
        <v>407.50388344864211</v>
      </c>
      <c r="X14" s="229">
        <v>760.70278237849982</v>
      </c>
      <c r="Y14" s="229">
        <v>450.61986408868336</v>
      </c>
      <c r="Z14" s="229">
        <v>694.93514740106104</v>
      </c>
      <c r="AA14" s="229">
        <v>476.28685601113665</v>
      </c>
      <c r="AB14" s="229">
        <v>405.66411811846763</v>
      </c>
      <c r="AC14" s="229">
        <v>722.60720165081125</v>
      </c>
      <c r="AD14" s="229">
        <v>307.63764553251951</v>
      </c>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row>
    <row r="15" spans="2:57" ht="19.899999999999999" customHeight="1" x14ac:dyDescent="0.2">
      <c r="B15" s="170" t="s">
        <v>438</v>
      </c>
      <c r="D15" s="222">
        <v>102.60649034686678</v>
      </c>
      <c r="E15" s="222">
        <v>116.93458977890003</v>
      </c>
      <c r="F15" s="222">
        <v>120.89743648728165</v>
      </c>
      <c r="G15" s="222">
        <v>118.04649410845249</v>
      </c>
      <c r="H15" s="222">
        <v>126.132527418816</v>
      </c>
      <c r="I15" s="222">
        <v>203.22764771201201</v>
      </c>
      <c r="J15" s="222">
        <v>144.2447890116166</v>
      </c>
      <c r="K15" s="222">
        <v>151.45699999999999</v>
      </c>
      <c r="L15" s="222">
        <v>159.02987988530731</v>
      </c>
      <c r="M15" s="222">
        <v>163.80077628186655</v>
      </c>
      <c r="N15" s="222">
        <v>168.71479957032255</v>
      </c>
      <c r="O15" s="222">
        <v>173.77624355743222</v>
      </c>
      <c r="P15" s="222">
        <v>43.725362809930822</v>
      </c>
      <c r="Q15" s="222">
        <v>57.753344687764695</v>
      </c>
      <c r="R15" s="222">
        <v>76.947293364950156</v>
      </c>
      <c r="S15" s="222">
        <v>81.58446682079871</v>
      </c>
      <c r="T15" s="222">
        <v>709.71127195382371</v>
      </c>
      <c r="U15" s="229">
        <v>90.850907207101173</v>
      </c>
      <c r="V15" s="229">
        <v>114.01530111240146</v>
      </c>
      <c r="W15" s="229">
        <v>129.40486085721491</v>
      </c>
      <c r="X15" s="229">
        <v>142.32874846832021</v>
      </c>
      <c r="Y15" s="229">
        <v>206.83562855199074</v>
      </c>
      <c r="Z15" s="229">
        <v>228.29543582647838</v>
      </c>
      <c r="AA15" s="229">
        <v>277.70749259351931</v>
      </c>
      <c r="AB15" s="229">
        <v>285.76621419195419</v>
      </c>
      <c r="AC15" s="229">
        <v>241.7026988295402</v>
      </c>
      <c r="AD15" s="229">
        <v>303.95257259048532</v>
      </c>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row>
    <row r="16" spans="2:57" ht="19.899999999999999" customHeight="1" x14ac:dyDescent="0.2">
      <c r="B16" s="170" t="s">
        <v>429</v>
      </c>
      <c r="D16" s="222">
        <v>121.58955477463367</v>
      </c>
      <c r="E16" s="222">
        <v>140.9572750400624</v>
      </c>
      <c r="F16" s="222">
        <v>166.11246201748128</v>
      </c>
      <c r="G16" s="222">
        <v>197.13498071809758</v>
      </c>
      <c r="H16" s="222">
        <v>245.78596437109994</v>
      </c>
      <c r="I16" s="222">
        <v>288.7201535091524</v>
      </c>
      <c r="J16" s="222">
        <v>365.79324227924656</v>
      </c>
      <c r="K16" s="222">
        <v>389.56813288130792</v>
      </c>
      <c r="L16" s="222">
        <v>402.33557366650234</v>
      </c>
      <c r="M16" s="222">
        <v>410.21174365011558</v>
      </c>
      <c r="N16" s="222">
        <v>476.04260347778506</v>
      </c>
      <c r="O16" s="222">
        <v>560.4496305369014</v>
      </c>
      <c r="P16" s="222">
        <v>764.63440858608942</v>
      </c>
      <c r="Q16" s="222">
        <v>872.20403623041398</v>
      </c>
      <c r="R16" s="222">
        <v>1012.3614627813636</v>
      </c>
      <c r="S16" s="222">
        <v>1089.9519030530143</v>
      </c>
      <c r="T16" s="222">
        <v>1021.5132928835967</v>
      </c>
      <c r="U16" s="229">
        <v>1175.9068216197029</v>
      </c>
      <c r="V16" s="229">
        <v>1166.8155540205546</v>
      </c>
      <c r="W16" s="229">
        <v>1019.9742148766079</v>
      </c>
      <c r="X16" s="229">
        <v>1136.7231474663124</v>
      </c>
      <c r="Y16" s="229">
        <v>1182.0201568908662</v>
      </c>
      <c r="Z16" s="229">
        <v>1193.4405958063601</v>
      </c>
      <c r="AA16" s="229">
        <v>1222.6017414302873</v>
      </c>
      <c r="AB16" s="229">
        <v>1235.7480604338746</v>
      </c>
      <c r="AC16" s="229">
        <v>1217.6294624744423</v>
      </c>
      <c r="AD16" s="229">
        <v>1294.9555188274635</v>
      </c>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row>
    <row r="17" spans="2:57" ht="19.899999999999999" customHeight="1" x14ac:dyDescent="0.2">
      <c r="B17" s="59"/>
      <c r="J17" s="221"/>
      <c r="K17" s="65"/>
      <c r="L17" s="65"/>
      <c r="M17" s="65"/>
      <c r="N17" s="65"/>
      <c r="O17" s="65"/>
      <c r="P17" s="65"/>
      <c r="Q17" s="65"/>
      <c r="R17" s="65"/>
      <c r="S17" s="65"/>
      <c r="T17" s="65"/>
      <c r="U17" s="229"/>
      <c r="V17" s="229"/>
      <c r="W17" s="229"/>
      <c r="X17" s="229"/>
      <c r="Y17" s="229"/>
      <c r="Z17" s="229"/>
      <c r="AA17" s="229"/>
      <c r="AB17" s="229"/>
      <c r="AC17" s="229"/>
      <c r="AD17" s="229"/>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row>
    <row r="18" spans="2:57" ht="19.899999999999999" customHeight="1" x14ac:dyDescent="0.2">
      <c r="B18" s="388" t="s">
        <v>439</v>
      </c>
      <c r="D18" s="221">
        <v>1011.4540367333207</v>
      </c>
      <c r="E18" s="221">
        <v>1342.7354158026083</v>
      </c>
      <c r="F18" s="221">
        <v>1603.0165816496597</v>
      </c>
      <c r="G18" s="221">
        <v>1541.4803161375412</v>
      </c>
      <c r="H18" s="221">
        <v>1781.2946439845548</v>
      </c>
      <c r="I18" s="221">
        <v>3655.963655952341</v>
      </c>
      <c r="J18" s="221">
        <v>3352.3201407964953</v>
      </c>
      <c r="K18" s="221">
        <v>3576.7685787465794</v>
      </c>
      <c r="L18" s="221">
        <v>2518.4901201012872</v>
      </c>
      <c r="M18" s="221">
        <v>2986.9397790684734</v>
      </c>
      <c r="N18" s="221">
        <v>4221.6641225414223</v>
      </c>
      <c r="O18" s="221">
        <v>4573.705240586065</v>
      </c>
      <c r="P18" s="221">
        <v>4343.8727959664175</v>
      </c>
      <c r="Q18" s="221">
        <v>5460.8703392203315</v>
      </c>
      <c r="R18" s="221">
        <v>7406.7023811432664</v>
      </c>
      <c r="S18" s="221">
        <v>8299.8950949284917</v>
      </c>
      <c r="T18" s="221">
        <v>8102.7118615715044</v>
      </c>
      <c r="U18" s="221">
        <v>9122.5906302384465</v>
      </c>
      <c r="V18" s="221">
        <v>11067.519424043312</v>
      </c>
      <c r="W18" s="221">
        <v>12711.022529253871</v>
      </c>
      <c r="X18" s="221">
        <v>14247.111439830807</v>
      </c>
      <c r="Y18" s="221">
        <v>20243.465121471054</v>
      </c>
      <c r="Z18" s="221">
        <v>22536.10222077111</v>
      </c>
      <c r="AA18" s="221">
        <v>26407.646583552101</v>
      </c>
      <c r="AB18" s="221">
        <v>24974.511939514894</v>
      </c>
      <c r="AC18" s="221">
        <v>21109.727725943187</v>
      </c>
      <c r="AD18" s="221">
        <v>26569.337387394429</v>
      </c>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row>
    <row r="19" spans="2:57" ht="19.899999999999999" customHeight="1" x14ac:dyDescent="0.2">
      <c r="B19" s="59" t="s">
        <v>440</v>
      </c>
      <c r="D19" s="222">
        <v>537.01508601462911</v>
      </c>
      <c r="E19" s="222">
        <v>585.97053207182171</v>
      </c>
      <c r="F19" s="222">
        <v>555.4195110212778</v>
      </c>
      <c r="G19" s="222">
        <v>484.76821508255915</v>
      </c>
      <c r="H19" s="222">
        <v>695.49999880407131</v>
      </c>
      <c r="I19" s="222">
        <v>785.26303984598326</v>
      </c>
      <c r="J19" s="222">
        <v>643.44080813475216</v>
      </c>
      <c r="K19" s="222">
        <v>913.41671147447425</v>
      </c>
      <c r="L19" s="222">
        <v>668.49691516337191</v>
      </c>
      <c r="M19" s="222">
        <v>792.83934696656604</v>
      </c>
      <c r="N19" s="222">
        <v>1120.5794244772628</v>
      </c>
      <c r="O19" s="222">
        <v>1213.4896126332587</v>
      </c>
      <c r="P19" s="222">
        <v>1152.7130067129974</v>
      </c>
      <c r="Q19" s="222">
        <v>1422.3237579059414</v>
      </c>
      <c r="R19" s="222">
        <v>1791.4343832441302</v>
      </c>
      <c r="S19" s="222">
        <v>2261.8172485912323</v>
      </c>
      <c r="T19" s="222">
        <v>2150.2252774964595</v>
      </c>
      <c r="U19" s="229">
        <v>2421.0194659738318</v>
      </c>
      <c r="V19" s="229">
        <v>2937.3080437932822</v>
      </c>
      <c r="W19" s="229">
        <v>3373.4920436556999</v>
      </c>
      <c r="X19" s="229">
        <v>3779.3728804359816</v>
      </c>
      <c r="Y19" s="229">
        <v>5000.9205746690386</v>
      </c>
      <c r="Z19" s="229">
        <v>5693.4848035510231</v>
      </c>
      <c r="AA19" s="229">
        <v>5909.866211047226</v>
      </c>
      <c r="AB19" s="229">
        <v>5750.9628777688322</v>
      </c>
      <c r="AC19" s="229">
        <v>4861.0063253978788</v>
      </c>
      <c r="AD19" s="229">
        <v>6118.2085708774393</v>
      </c>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row>
    <row r="20" spans="2:57" ht="19.899999999999999" customHeight="1" x14ac:dyDescent="0.2">
      <c r="B20" s="59" t="s">
        <v>441</v>
      </c>
      <c r="D20" s="222">
        <v>474.43895071869161</v>
      </c>
      <c r="E20" s="222">
        <v>756.76488373078644</v>
      </c>
      <c r="F20" s="222">
        <v>1047.597070628382</v>
      </c>
      <c r="G20" s="222">
        <v>1056.712101054982</v>
      </c>
      <c r="H20" s="222">
        <v>1085.7946451804835</v>
      </c>
      <c r="I20" s="222">
        <v>2870.7006161063578</v>
      </c>
      <c r="J20" s="222">
        <v>2708.8793326617433</v>
      </c>
      <c r="K20" s="222">
        <v>2663.3518672721052</v>
      </c>
      <c r="L20" s="222">
        <v>1849.9932049379154</v>
      </c>
      <c r="M20" s="222">
        <v>2194.1004321019072</v>
      </c>
      <c r="N20" s="222">
        <v>3101.0846980641595</v>
      </c>
      <c r="O20" s="222">
        <v>3360.2156279528058</v>
      </c>
      <c r="P20" s="222">
        <v>3191.1597892534201</v>
      </c>
      <c r="Q20" s="222">
        <v>4038.5465813143896</v>
      </c>
      <c r="R20" s="222">
        <v>5615.2679978991364</v>
      </c>
      <c r="S20" s="222">
        <v>6038.077846337259</v>
      </c>
      <c r="T20" s="222">
        <v>5952.4865840750454</v>
      </c>
      <c r="U20" s="229">
        <v>6701.5711642646147</v>
      </c>
      <c r="V20" s="229">
        <v>8130.2113802500307</v>
      </c>
      <c r="W20" s="229">
        <v>9337.5304855981703</v>
      </c>
      <c r="X20" s="229">
        <v>10467.738559394826</v>
      </c>
      <c r="Y20" s="229">
        <v>15242.544546802015</v>
      </c>
      <c r="Z20" s="229">
        <v>16842.617417220088</v>
      </c>
      <c r="AA20" s="229">
        <v>20497.780372504876</v>
      </c>
      <c r="AB20" s="229">
        <v>19223.54906174606</v>
      </c>
      <c r="AC20" s="229">
        <v>16248.721400545306</v>
      </c>
      <c r="AD20" s="229">
        <v>20451.12881651699</v>
      </c>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6"/>
      <c r="BC20" s="576"/>
      <c r="BD20" s="576"/>
      <c r="BE20" s="576"/>
    </row>
    <row r="21" spans="2:57" ht="19.899999999999999" customHeight="1" x14ac:dyDescent="0.2">
      <c r="B21" s="59"/>
      <c r="D21" s="222"/>
      <c r="E21" s="222"/>
      <c r="F21" s="222"/>
      <c r="G21" s="222"/>
      <c r="H21" s="222"/>
      <c r="I21" s="222"/>
      <c r="J21" s="222"/>
      <c r="K21" s="222"/>
      <c r="L21" s="222"/>
      <c r="M21" s="222"/>
      <c r="N21" s="222"/>
      <c r="O21" s="222"/>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c r="BC21" s="576"/>
      <c r="BD21" s="576"/>
      <c r="BE21" s="576"/>
    </row>
    <row r="22" spans="2:57" ht="19.899999999999999" customHeight="1" x14ac:dyDescent="0.2">
      <c r="B22" s="388" t="s">
        <v>442</v>
      </c>
      <c r="D22" s="222"/>
      <c r="E22" s="222"/>
      <c r="F22" s="222"/>
      <c r="G22" s="222"/>
      <c r="H22" s="222"/>
      <c r="I22" s="222"/>
      <c r="J22" s="222"/>
      <c r="K22" s="222"/>
      <c r="L22" s="222"/>
      <c r="M22" s="222"/>
      <c r="N22" s="222"/>
      <c r="O22" s="222"/>
      <c r="P22" s="221">
        <v>2433.3005679238449</v>
      </c>
      <c r="Q22" s="221">
        <v>2746.1795216741584</v>
      </c>
      <c r="R22" s="221">
        <v>3766.2378804233604</v>
      </c>
      <c r="S22" s="221">
        <v>3286.3402301299639</v>
      </c>
      <c r="T22" s="221">
        <v>4160.7195027452171</v>
      </c>
      <c r="U22" s="378">
        <v>4536.8959537968567</v>
      </c>
      <c r="V22" s="378">
        <v>5613.4783593283291</v>
      </c>
      <c r="W22" s="378">
        <v>6562.3285928166379</v>
      </c>
      <c r="X22" s="378">
        <v>7521.1977352447157</v>
      </c>
      <c r="Y22" s="378">
        <v>9837.4896421394296</v>
      </c>
      <c r="Z22" s="378">
        <v>9674.6936550439495</v>
      </c>
      <c r="AA22" s="378">
        <v>10981.163484146573</v>
      </c>
      <c r="AB22" s="378">
        <v>10939.15874153056</v>
      </c>
      <c r="AC22" s="378">
        <v>9133.4530637424141</v>
      </c>
      <c r="AD22" s="378">
        <v>9714.3893599012608</v>
      </c>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6"/>
      <c r="BC22" s="576"/>
      <c r="BD22" s="576"/>
      <c r="BE22" s="576"/>
    </row>
    <row r="23" spans="2:57" ht="9.75" customHeight="1" thickBot="1" x14ac:dyDescent="0.25">
      <c r="B23" s="58"/>
      <c r="C23" s="58"/>
      <c r="D23" s="58"/>
      <c r="E23" s="58"/>
      <c r="F23" s="58"/>
      <c r="G23" s="58"/>
      <c r="H23" s="58"/>
      <c r="I23" s="58"/>
      <c r="J23" s="58"/>
      <c r="K23" s="226"/>
      <c r="L23" s="226"/>
      <c r="M23" s="226"/>
      <c r="N23" s="226"/>
      <c r="O23" s="226"/>
      <c r="P23" s="226"/>
      <c r="Q23" s="226"/>
      <c r="R23" s="226"/>
      <c r="S23" s="226"/>
      <c r="T23" s="226"/>
      <c r="U23" s="226"/>
      <c r="V23" s="226"/>
      <c r="W23" s="226"/>
      <c r="X23" s="226"/>
      <c r="Y23" s="226"/>
      <c r="Z23" s="226"/>
      <c r="AA23" s="226"/>
      <c r="AB23" s="226"/>
      <c r="AC23" s="226"/>
      <c r="AD23" s="226"/>
    </row>
    <row r="24" spans="2:57" ht="19.899999999999999" customHeight="1" x14ac:dyDescent="0.2">
      <c r="B24" s="59" t="s">
        <v>0</v>
      </c>
      <c r="C24" s="59" t="s">
        <v>598</v>
      </c>
      <c r="K24" s="222"/>
      <c r="L24" s="222"/>
      <c r="M24" s="222"/>
      <c r="N24" s="222"/>
      <c r="O24" s="222"/>
      <c r="P24" s="222"/>
      <c r="Q24" s="222"/>
      <c r="R24" s="222"/>
      <c r="S24" s="222"/>
      <c r="T24" s="222"/>
      <c r="AF24" s="378"/>
    </row>
    <row r="25" spans="2:57" ht="19.899999999999999" customHeight="1" x14ac:dyDescent="0.2">
      <c r="B25" s="73" t="s">
        <v>13</v>
      </c>
      <c r="C25" s="53" t="s">
        <v>600</v>
      </c>
      <c r="D25" s="343"/>
      <c r="E25" s="343"/>
      <c r="F25" s="343"/>
      <c r="G25" s="343"/>
      <c r="H25" s="343"/>
      <c r="I25" s="343"/>
      <c r="N25" s="229"/>
    </row>
    <row r="26" spans="2:57" ht="19.899999999999999" customHeight="1" x14ac:dyDescent="0.2">
      <c r="B26" s="59" t="s">
        <v>637</v>
      </c>
      <c r="C26" s="466" t="s">
        <v>632</v>
      </c>
      <c r="D26" s="343"/>
      <c r="E26" s="343"/>
      <c r="F26" s="343"/>
      <c r="G26" s="343"/>
      <c r="H26" s="343"/>
      <c r="I26" s="343"/>
    </row>
    <row r="27" spans="2:57" ht="19.899999999999999" customHeight="1" x14ac:dyDescent="0.2">
      <c r="B27" s="59" t="s">
        <v>24</v>
      </c>
      <c r="C27" s="466" t="s">
        <v>633</v>
      </c>
      <c r="D27" s="131"/>
      <c r="E27" s="131"/>
      <c r="F27" s="131"/>
      <c r="G27" s="131"/>
      <c r="H27" s="131"/>
      <c r="I27" s="131"/>
      <c r="J27" s="73"/>
      <c r="N27" s="222"/>
      <c r="O27" s="222"/>
      <c r="P27" s="222"/>
      <c r="Q27" s="222"/>
      <c r="R27" s="222"/>
      <c r="S27" s="222"/>
      <c r="T27" s="222"/>
    </row>
    <row r="28" spans="2:57" ht="19.899999999999999" customHeight="1" x14ac:dyDescent="0.2">
      <c r="B28" s="63" t="s">
        <v>255</v>
      </c>
      <c r="C28" s="131" t="s">
        <v>369</v>
      </c>
      <c r="K28" s="227"/>
      <c r="L28" s="227"/>
      <c r="M28" s="227"/>
      <c r="N28" s="222"/>
      <c r="O28" s="222"/>
      <c r="P28" s="222"/>
      <c r="Q28" s="222"/>
      <c r="R28" s="222"/>
      <c r="S28" s="222"/>
      <c r="T28" s="222"/>
    </row>
    <row r="29" spans="2:57" ht="19.899999999999999" customHeight="1" x14ac:dyDescent="0.2">
      <c r="K29" s="227"/>
      <c r="L29" s="227"/>
      <c r="M29" s="227"/>
      <c r="N29" s="222"/>
      <c r="O29" s="222"/>
      <c r="P29" s="222"/>
      <c r="Q29" s="222"/>
      <c r="R29" s="222"/>
      <c r="S29" s="222"/>
      <c r="T29" s="222"/>
    </row>
    <row r="30" spans="2:57" ht="19.899999999999999" customHeight="1" x14ac:dyDescent="0.2">
      <c r="K30" s="227"/>
      <c r="L30" s="227"/>
      <c r="M30" s="227"/>
      <c r="N30" s="222"/>
      <c r="O30" s="222"/>
      <c r="P30" s="222"/>
      <c r="Q30" s="222"/>
      <c r="R30" s="222"/>
      <c r="S30" s="222"/>
      <c r="T30" s="222"/>
    </row>
    <row r="31" spans="2:57" ht="19.899999999999999" customHeight="1" x14ac:dyDescent="0.2">
      <c r="K31" s="227"/>
      <c r="L31" s="227"/>
      <c r="M31" s="227"/>
      <c r="N31" s="222"/>
      <c r="O31" s="222"/>
      <c r="P31" s="222"/>
      <c r="Q31" s="222"/>
      <c r="R31" s="222"/>
      <c r="S31" s="222"/>
      <c r="T31" s="222"/>
    </row>
    <row r="32" spans="2:57" ht="19.899999999999999" customHeight="1" x14ac:dyDescent="0.2">
      <c r="K32" s="227"/>
      <c r="L32" s="227"/>
      <c r="M32" s="227"/>
      <c r="N32" s="222"/>
      <c r="O32" s="222"/>
      <c r="P32" s="222"/>
      <c r="Q32" s="222"/>
      <c r="R32" s="222"/>
      <c r="S32" s="222"/>
      <c r="T32" s="222"/>
      <c r="U32" s="222"/>
      <c r="V32" s="222"/>
      <c r="W32" s="222"/>
      <c r="X32" s="222"/>
      <c r="Y32" s="222"/>
      <c r="Z32" s="222"/>
      <c r="AA32" s="222"/>
    </row>
    <row r="33" spans="11:27" ht="19.899999999999999" customHeight="1" x14ac:dyDescent="0.2">
      <c r="K33" s="227"/>
      <c r="L33" s="227"/>
      <c r="M33" s="227"/>
      <c r="N33" s="222"/>
      <c r="O33" s="222"/>
      <c r="P33" s="222"/>
      <c r="Q33" s="222"/>
      <c r="R33" s="222"/>
      <c r="S33" s="222"/>
      <c r="T33" s="222"/>
      <c r="U33" s="222"/>
      <c r="V33" s="222"/>
      <c r="W33" s="222"/>
      <c r="X33" s="222"/>
      <c r="Y33" s="222"/>
      <c r="Z33" s="222"/>
      <c r="AA33" s="222"/>
    </row>
    <row r="34" spans="11:27" ht="19.899999999999999" customHeight="1" x14ac:dyDescent="0.2">
      <c r="K34" s="227"/>
      <c r="L34" s="227"/>
      <c r="M34" s="227"/>
      <c r="N34" s="222"/>
      <c r="O34" s="222"/>
      <c r="P34" s="222"/>
      <c r="Q34" s="222"/>
      <c r="R34" s="222"/>
      <c r="S34" s="222"/>
      <c r="T34" s="222"/>
      <c r="U34" s="222"/>
      <c r="V34" s="222"/>
      <c r="W34" s="222"/>
      <c r="X34" s="222"/>
      <c r="Y34" s="222"/>
      <c r="Z34" s="222"/>
      <c r="AA34" s="222"/>
    </row>
    <row r="35" spans="11:27" ht="19.899999999999999" customHeight="1" x14ac:dyDescent="0.2">
      <c r="K35" s="227"/>
      <c r="L35" s="227"/>
      <c r="M35" s="227"/>
      <c r="N35" s="222"/>
      <c r="O35" s="222"/>
      <c r="P35" s="222"/>
      <c r="Q35" s="222"/>
      <c r="R35" s="222"/>
      <c r="S35" s="222"/>
      <c r="T35" s="222"/>
      <c r="U35" s="222"/>
      <c r="V35" s="222"/>
      <c r="W35" s="222"/>
      <c r="X35" s="222"/>
      <c r="Y35" s="222"/>
      <c r="Z35" s="222"/>
      <c r="AA35" s="222"/>
    </row>
    <row r="36" spans="11:27" ht="19.899999999999999" customHeight="1" x14ac:dyDescent="0.2">
      <c r="K36" s="227"/>
      <c r="L36" s="227"/>
      <c r="M36" s="227"/>
      <c r="N36" s="222"/>
      <c r="O36" s="222"/>
      <c r="P36" s="222"/>
      <c r="Q36" s="222"/>
      <c r="R36" s="222"/>
      <c r="S36" s="222"/>
      <c r="T36" s="222"/>
      <c r="U36" s="222"/>
      <c r="V36" s="222"/>
      <c r="W36" s="222"/>
      <c r="X36" s="222"/>
      <c r="Y36" s="222"/>
      <c r="Z36" s="222"/>
      <c r="AA36" s="222"/>
    </row>
    <row r="37" spans="11:27" ht="19.899999999999999" customHeight="1" x14ac:dyDescent="0.2">
      <c r="K37" s="227"/>
      <c r="L37" s="227"/>
      <c r="M37" s="227"/>
      <c r="N37" s="222"/>
      <c r="O37" s="222"/>
      <c r="P37" s="222"/>
      <c r="Q37" s="222"/>
      <c r="R37" s="222"/>
      <c r="S37" s="222"/>
      <c r="T37" s="222"/>
      <c r="U37" s="222"/>
      <c r="V37" s="222"/>
      <c r="W37" s="222"/>
      <c r="X37" s="222"/>
      <c r="Y37" s="222"/>
      <c r="Z37" s="222"/>
      <c r="AA37" s="222"/>
    </row>
    <row r="38" spans="11:27" ht="19.899999999999999" customHeight="1" x14ac:dyDescent="0.2">
      <c r="K38" s="227"/>
      <c r="L38" s="227"/>
      <c r="M38" s="227"/>
      <c r="N38" s="222"/>
      <c r="O38" s="222"/>
      <c r="P38" s="222"/>
      <c r="Q38" s="222"/>
      <c r="R38" s="222"/>
      <c r="S38" s="222"/>
      <c r="T38" s="222"/>
      <c r="U38" s="222"/>
      <c r="V38" s="222"/>
      <c r="W38" s="222"/>
      <c r="X38" s="222"/>
      <c r="Y38" s="222"/>
      <c r="Z38" s="222"/>
      <c r="AA38" s="222"/>
    </row>
    <row r="39" spans="11:27" ht="19.899999999999999" customHeight="1" x14ac:dyDescent="0.2">
      <c r="K39" s="227"/>
      <c r="L39" s="227"/>
      <c r="M39" s="227"/>
      <c r="N39" s="222"/>
      <c r="O39" s="222"/>
      <c r="P39" s="222"/>
      <c r="Q39" s="222"/>
      <c r="R39" s="222"/>
      <c r="S39" s="222"/>
      <c r="T39" s="222"/>
      <c r="U39" s="222"/>
      <c r="V39" s="222"/>
      <c r="W39" s="222"/>
      <c r="X39" s="222"/>
      <c r="Y39" s="222"/>
      <c r="Z39" s="222"/>
      <c r="AA39" s="222"/>
    </row>
    <row r="40" spans="11:27" ht="19.899999999999999" customHeight="1" x14ac:dyDescent="0.2">
      <c r="K40" s="227"/>
      <c r="L40" s="227"/>
      <c r="M40" s="227"/>
      <c r="N40" s="222"/>
      <c r="O40" s="222"/>
      <c r="P40" s="222"/>
      <c r="Q40" s="222"/>
      <c r="R40" s="222"/>
      <c r="S40" s="222"/>
      <c r="T40" s="222"/>
      <c r="U40" s="222"/>
      <c r="V40" s="222"/>
      <c r="W40" s="222"/>
      <c r="X40" s="222"/>
      <c r="Y40" s="222"/>
      <c r="Z40" s="222"/>
      <c r="AA40" s="222"/>
    </row>
    <row r="41" spans="11:27" ht="19.899999999999999" customHeight="1" x14ac:dyDescent="0.2">
      <c r="K41" s="227"/>
      <c r="L41" s="227"/>
      <c r="M41" s="227"/>
      <c r="N41" s="222"/>
      <c r="O41" s="222"/>
      <c r="P41" s="222"/>
      <c r="Q41" s="222"/>
      <c r="R41" s="222"/>
      <c r="S41" s="222"/>
      <c r="T41" s="222"/>
      <c r="U41" s="222"/>
      <c r="V41" s="222"/>
      <c r="W41" s="222"/>
      <c r="X41" s="222"/>
      <c r="Y41" s="222"/>
      <c r="Z41" s="222"/>
      <c r="AA41" s="222"/>
    </row>
    <row r="42" spans="11:27" ht="19.899999999999999" customHeight="1" x14ac:dyDescent="0.2">
      <c r="P42" s="222"/>
      <c r="Q42" s="222"/>
      <c r="R42" s="222"/>
      <c r="S42" s="222"/>
      <c r="T42" s="222"/>
      <c r="U42" s="222"/>
      <c r="V42" s="222"/>
      <c r="W42" s="222"/>
      <c r="X42" s="222"/>
      <c r="Y42" s="222"/>
      <c r="Z42" s="222"/>
      <c r="AA42" s="222"/>
    </row>
    <row r="43" spans="11:27" ht="19.899999999999999" customHeight="1" x14ac:dyDescent="0.2">
      <c r="P43" s="222"/>
      <c r="Q43" s="222"/>
      <c r="R43" s="222"/>
      <c r="S43" s="222"/>
      <c r="T43" s="222"/>
      <c r="U43" s="222"/>
      <c r="V43" s="222"/>
      <c r="W43" s="222"/>
      <c r="X43" s="222"/>
      <c r="Y43" s="222"/>
      <c r="Z43" s="222"/>
      <c r="AA43" s="222"/>
    </row>
    <row r="44" spans="11:27" ht="19.899999999999999" customHeight="1" x14ac:dyDescent="0.2">
      <c r="P44" s="222"/>
      <c r="Q44" s="222"/>
      <c r="R44" s="222"/>
      <c r="S44" s="222"/>
      <c r="T44" s="222"/>
      <c r="U44" s="222"/>
      <c r="V44" s="222"/>
      <c r="W44" s="222"/>
      <c r="X44" s="222"/>
      <c r="Y44" s="222"/>
      <c r="Z44" s="222"/>
      <c r="AA44" s="222"/>
    </row>
    <row r="45" spans="11:27" ht="19.899999999999999" customHeight="1" x14ac:dyDescent="0.2">
      <c r="P45" s="222"/>
      <c r="Q45" s="222"/>
      <c r="R45" s="222"/>
      <c r="S45" s="222"/>
      <c r="T45" s="222"/>
      <c r="U45" s="222"/>
      <c r="V45" s="222"/>
      <c r="W45" s="222"/>
      <c r="X45" s="222"/>
      <c r="Y45" s="222"/>
      <c r="Z45" s="222"/>
      <c r="AA45" s="222"/>
    </row>
    <row r="46" spans="11:27" ht="19.899999999999999" customHeight="1" x14ac:dyDescent="0.2">
      <c r="P46" s="222"/>
      <c r="Q46" s="222"/>
      <c r="R46" s="222"/>
      <c r="S46" s="222"/>
      <c r="T46" s="222"/>
      <c r="U46" s="222"/>
      <c r="V46" s="222"/>
      <c r="W46" s="222"/>
      <c r="X46" s="222"/>
      <c r="Y46" s="222"/>
      <c r="Z46" s="222"/>
      <c r="AA46" s="222"/>
    </row>
    <row r="47" spans="11:27" ht="19.899999999999999" customHeight="1" x14ac:dyDescent="0.2"/>
    <row r="48" spans="11:27"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sheetData>
  <mergeCells count="1">
    <mergeCell ref="B4:C4"/>
  </mergeCells>
  <printOptions verticalCentered="1"/>
  <pageMargins left="0.25" right="0.25" top="0" bottom="0" header="0" footer="0"/>
  <pageSetup paperSize="120" scale="6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163"/>
  <sheetViews>
    <sheetView zoomScale="80" zoomScaleNormal="80" zoomScaleSheetLayoutView="75" workbookViewId="0">
      <selection sqref="A1:A1048576"/>
    </sheetView>
  </sheetViews>
  <sheetFormatPr baseColWidth="10" defaultRowHeight="15" x14ac:dyDescent="0.2"/>
  <cols>
    <col min="1" max="1" width="3.7109375" style="82" customWidth="1"/>
    <col min="2" max="2" width="21.28515625" style="82" customWidth="1"/>
    <col min="3" max="3" width="40.42578125" style="82" customWidth="1"/>
    <col min="4" max="61" width="15.7109375" style="82" customWidth="1"/>
    <col min="62" max="65" width="14.7109375" style="82" customWidth="1"/>
    <col min="66" max="66" width="13" style="82" customWidth="1"/>
    <col min="67" max="16384" width="11.42578125" style="82"/>
  </cols>
  <sheetData>
    <row r="1" spans="2:82" ht="18" customHeight="1" x14ac:dyDescent="0.2"/>
    <row r="2" spans="2:82" ht="18" customHeight="1" x14ac:dyDescent="0.2">
      <c r="B2" s="40" t="s">
        <v>443</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2:82" ht="18" customHeight="1" x14ac:dyDescent="0.2">
      <c r="B3" s="219" t="s">
        <v>444</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row>
    <row r="4" spans="2:82" ht="18" customHeight="1" x14ac:dyDescent="0.2">
      <c r="B4" s="47" t="s">
        <v>445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2:82" ht="18" customHeight="1" thickBot="1" x14ac:dyDescent="0.25"/>
    <row r="6" spans="2:82" ht="30" customHeight="1" thickBot="1" x14ac:dyDescent="0.25">
      <c r="B6" s="629" t="s">
        <v>446</v>
      </c>
      <c r="C6" s="630"/>
      <c r="D6" s="436" t="s">
        <v>157</v>
      </c>
      <c r="E6" s="436" t="s">
        <v>158</v>
      </c>
      <c r="F6" s="436" t="s">
        <v>159</v>
      </c>
      <c r="G6" s="436" t="s">
        <v>160</v>
      </c>
      <c r="H6" s="436" t="s">
        <v>161</v>
      </c>
      <c r="I6" s="436" t="s">
        <v>162</v>
      </c>
      <c r="J6" s="436" t="s">
        <v>163</v>
      </c>
      <c r="K6" s="436" t="s">
        <v>164</v>
      </c>
      <c r="L6" s="436" t="s">
        <v>165</v>
      </c>
      <c r="M6" s="436" t="s">
        <v>166</v>
      </c>
      <c r="N6" s="436" t="s">
        <v>167</v>
      </c>
      <c r="O6" s="436" t="s">
        <v>168</v>
      </c>
      <c r="P6" s="436" t="s">
        <v>169</v>
      </c>
      <c r="Q6" s="436" t="s">
        <v>170</v>
      </c>
      <c r="R6" s="436" t="s">
        <v>171</v>
      </c>
      <c r="S6" s="436" t="s">
        <v>172</v>
      </c>
      <c r="T6" s="436" t="s">
        <v>173</v>
      </c>
      <c r="U6" s="436" t="s">
        <v>174</v>
      </c>
      <c r="V6" s="436" t="s">
        <v>175</v>
      </c>
      <c r="W6" s="436" t="s">
        <v>176</v>
      </c>
      <c r="X6" s="436" t="s">
        <v>177</v>
      </c>
      <c r="Y6" s="436" t="s">
        <v>178</v>
      </c>
      <c r="Z6" s="436" t="s">
        <v>179</v>
      </c>
      <c r="AA6" s="436" t="s">
        <v>180</v>
      </c>
      <c r="AB6" s="436" t="s">
        <v>181</v>
      </c>
      <c r="AC6" s="436" t="s">
        <v>182</v>
      </c>
      <c r="AD6" s="436" t="s">
        <v>183</v>
      </c>
      <c r="AE6" s="436" t="s">
        <v>184</v>
      </c>
      <c r="AF6" s="436" t="s">
        <v>185</v>
      </c>
      <c r="AG6" s="436" t="s">
        <v>186</v>
      </c>
      <c r="AH6" s="436" t="s">
        <v>187</v>
      </c>
      <c r="AI6" s="436" t="s">
        <v>188</v>
      </c>
      <c r="AJ6" s="436" t="s">
        <v>189</v>
      </c>
      <c r="AK6" s="436" t="s">
        <v>190</v>
      </c>
      <c r="AL6" s="436" t="s">
        <v>191</v>
      </c>
      <c r="AM6" s="436" t="s">
        <v>192</v>
      </c>
      <c r="AN6" s="436" t="s">
        <v>193</v>
      </c>
      <c r="AO6" s="436" t="s">
        <v>194</v>
      </c>
      <c r="AP6" s="436" t="s">
        <v>195</v>
      </c>
      <c r="AQ6" s="436" t="s">
        <v>1</v>
      </c>
      <c r="AR6" s="436" t="s">
        <v>2</v>
      </c>
      <c r="AS6" s="436" t="s">
        <v>3</v>
      </c>
      <c r="AT6" s="436" t="s">
        <v>4</v>
      </c>
      <c r="AU6" s="436" t="s">
        <v>5</v>
      </c>
      <c r="AV6" s="436" t="s">
        <v>6</v>
      </c>
      <c r="AW6" s="436" t="s">
        <v>7</v>
      </c>
      <c r="AX6" s="436" t="s">
        <v>8</v>
      </c>
      <c r="AY6" s="436" t="s">
        <v>9</v>
      </c>
      <c r="AZ6" s="436" t="s">
        <v>10</v>
      </c>
      <c r="BA6" s="436" t="s">
        <v>11</v>
      </c>
      <c r="BB6" s="436" t="s">
        <v>205</v>
      </c>
      <c r="BC6" s="436" t="s">
        <v>588</v>
      </c>
      <c r="BD6" s="436" t="s">
        <v>606</v>
      </c>
      <c r="BE6" s="436" t="s">
        <v>614</v>
      </c>
      <c r="BF6" s="436" t="s">
        <v>615</v>
      </c>
      <c r="BG6" s="436" t="s">
        <v>649</v>
      </c>
      <c r="BH6" s="436" t="s">
        <v>711</v>
      </c>
      <c r="BI6" s="436" t="s">
        <v>715</v>
      </c>
      <c r="BJ6" s="436" t="s">
        <v>746</v>
      </c>
      <c r="BK6" s="436" t="s">
        <v>776</v>
      </c>
    </row>
    <row r="7" spans="2:82" ht="19.899999999999999" customHeight="1" x14ac:dyDescent="0.2"/>
    <row r="8" spans="2:82" ht="19.899999999999999" customHeight="1" x14ac:dyDescent="0.2">
      <c r="B8" s="388" t="s">
        <v>571</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row>
    <row r="9" spans="2:82" ht="19.899999999999999" customHeight="1" x14ac:dyDescent="0.2">
      <c r="B9" s="170" t="s">
        <v>447</v>
      </c>
      <c r="C9" s="101"/>
      <c r="D9" s="348">
        <v>177.7</v>
      </c>
      <c r="E9" s="348">
        <v>122.9</v>
      </c>
      <c r="F9" s="348">
        <v>128.1</v>
      </c>
      <c r="G9" s="348">
        <v>119</v>
      </c>
      <c r="H9" s="348">
        <v>125.8</v>
      </c>
      <c r="I9" s="348">
        <v>128.80000000000001</v>
      </c>
      <c r="J9" s="348">
        <v>129.30000000000001</v>
      </c>
      <c r="K9" s="348">
        <v>129.5</v>
      </c>
      <c r="L9" s="348">
        <v>126.2</v>
      </c>
      <c r="M9" s="348">
        <v>124.3</v>
      </c>
      <c r="N9" s="348">
        <v>120.1</v>
      </c>
      <c r="O9" s="348">
        <v>118.4</v>
      </c>
      <c r="P9" s="348">
        <v>118.6</v>
      </c>
      <c r="Q9" s="348">
        <v>118.9</v>
      </c>
      <c r="R9" s="348">
        <v>119</v>
      </c>
      <c r="S9" s="348">
        <v>120</v>
      </c>
      <c r="T9" s="348">
        <v>120</v>
      </c>
      <c r="U9" s="348">
        <v>120</v>
      </c>
      <c r="V9" s="348">
        <v>135</v>
      </c>
      <c r="W9" s="348">
        <v>140</v>
      </c>
      <c r="X9" s="348">
        <v>134.69999999999999</v>
      </c>
      <c r="Y9" s="348">
        <v>140</v>
      </c>
      <c r="Z9" s="348">
        <v>142.5</v>
      </c>
      <c r="AA9" s="348">
        <v>138</v>
      </c>
      <c r="AB9" s="348">
        <v>131.4</v>
      </c>
      <c r="AC9" s="348">
        <v>133.5</v>
      </c>
      <c r="AD9" s="348">
        <v>110.1</v>
      </c>
      <c r="AE9" s="348">
        <v>103</v>
      </c>
      <c r="AF9" s="348">
        <v>102.1</v>
      </c>
      <c r="AG9" s="348">
        <v>105</v>
      </c>
      <c r="AH9" s="348">
        <v>106</v>
      </c>
      <c r="AI9" s="348">
        <v>106.5</v>
      </c>
      <c r="AJ9" s="348">
        <v>107.1</v>
      </c>
      <c r="AK9" s="348">
        <v>105.4</v>
      </c>
      <c r="AL9" s="348">
        <v>107.8</v>
      </c>
      <c r="AM9" s="348">
        <v>120.2</v>
      </c>
      <c r="AN9" s="348">
        <v>120.7</v>
      </c>
      <c r="AO9" s="348">
        <v>132.9</v>
      </c>
      <c r="AP9" s="348">
        <v>133.6</v>
      </c>
      <c r="AQ9" s="231">
        <v>143.38999999999999</v>
      </c>
      <c r="AR9" s="231">
        <v>154.696</v>
      </c>
      <c r="AS9" s="231">
        <v>156.11000000000001</v>
      </c>
      <c r="AT9" s="231">
        <v>165.22</v>
      </c>
      <c r="AU9" s="231">
        <v>165.22</v>
      </c>
      <c r="AV9" s="471">
        <v>186.05284276679961</v>
      </c>
      <c r="AW9" s="471">
        <v>174.99972446279989</v>
      </c>
      <c r="AX9" s="471">
        <v>164.00674487880019</v>
      </c>
      <c r="AY9" s="231">
        <v>177.34219920000001</v>
      </c>
      <c r="AZ9" s="231">
        <v>168.565379616</v>
      </c>
      <c r="BA9" s="231">
        <v>175.67861430960002</v>
      </c>
      <c r="BB9" s="231">
        <v>177.12</v>
      </c>
      <c r="BC9" s="231">
        <v>176.6581576884</v>
      </c>
      <c r="BD9" s="231">
        <v>178.2571981824</v>
      </c>
      <c r="BE9" s="231">
        <v>154.49976430559997</v>
      </c>
      <c r="BF9" s="231">
        <v>149.877771567336</v>
      </c>
      <c r="BG9" s="231">
        <v>163.80892709239154</v>
      </c>
      <c r="BH9" s="231">
        <v>168.74233436100002</v>
      </c>
      <c r="BI9" s="231">
        <v>172.19399999999999</v>
      </c>
      <c r="BJ9" s="231">
        <v>190</v>
      </c>
      <c r="BK9" s="231">
        <v>209.64026650524099</v>
      </c>
      <c r="BL9" s="470"/>
      <c r="BM9" s="470"/>
      <c r="BN9" s="470"/>
      <c r="BO9" s="470"/>
      <c r="BP9" s="470"/>
      <c r="BQ9" s="470"/>
      <c r="BR9" s="470"/>
      <c r="BS9" s="470"/>
      <c r="BT9" s="470"/>
      <c r="BU9" s="470"/>
      <c r="BV9" s="470"/>
      <c r="BW9" s="470"/>
      <c r="BX9" s="470"/>
      <c r="BY9" s="470"/>
      <c r="BZ9" s="470"/>
      <c r="CA9" s="470"/>
      <c r="CB9" s="470"/>
      <c r="CC9" s="564"/>
      <c r="CD9" s="564"/>
    </row>
    <row r="10" spans="2:82" ht="19.899999999999999" customHeight="1" x14ac:dyDescent="0.2">
      <c r="B10" s="170" t="s">
        <v>448</v>
      </c>
      <c r="C10" s="101"/>
      <c r="D10" s="348">
        <v>571.4</v>
      </c>
      <c r="E10" s="348">
        <v>540.20000000000005</v>
      </c>
      <c r="F10" s="348">
        <v>605.29999999999995</v>
      </c>
      <c r="G10" s="348">
        <v>342.1</v>
      </c>
      <c r="H10" s="348">
        <v>820.7</v>
      </c>
      <c r="I10" s="348">
        <v>697.8</v>
      </c>
      <c r="J10" s="348">
        <v>541.79999999999995</v>
      </c>
      <c r="K10" s="348">
        <v>722.5</v>
      </c>
      <c r="L10" s="348">
        <v>657.5</v>
      </c>
      <c r="M10" s="348">
        <v>737.1</v>
      </c>
      <c r="N10" s="348">
        <v>856.9</v>
      </c>
      <c r="O10" s="348">
        <v>913.3</v>
      </c>
      <c r="P10" s="348">
        <v>762.5</v>
      </c>
      <c r="Q10" s="348">
        <v>797.7</v>
      </c>
      <c r="R10" s="348">
        <v>890.7</v>
      </c>
      <c r="S10" s="348">
        <v>1068.2</v>
      </c>
      <c r="T10" s="348">
        <v>1230</v>
      </c>
      <c r="U10" s="348">
        <v>1200</v>
      </c>
      <c r="V10" s="348">
        <v>1415</v>
      </c>
      <c r="W10" s="348">
        <v>1224</v>
      </c>
      <c r="X10" s="348">
        <v>1248.9000000000001</v>
      </c>
      <c r="Y10" s="348">
        <v>1328</v>
      </c>
      <c r="Z10" s="348">
        <v>1568</v>
      </c>
      <c r="AA10" s="348">
        <v>982</v>
      </c>
      <c r="AB10" s="348">
        <v>1115</v>
      </c>
      <c r="AC10" s="348">
        <v>900</v>
      </c>
      <c r="AD10" s="348">
        <v>942</v>
      </c>
      <c r="AE10" s="348">
        <v>834.5</v>
      </c>
      <c r="AF10" s="348">
        <v>944.5</v>
      </c>
      <c r="AG10" s="348">
        <v>932.2</v>
      </c>
      <c r="AH10" s="348">
        <v>601</v>
      </c>
      <c r="AI10" s="348">
        <v>1033.0999999999999</v>
      </c>
      <c r="AJ10" s="348">
        <v>721.2</v>
      </c>
      <c r="AK10" s="348">
        <v>920</v>
      </c>
      <c r="AL10" s="348">
        <v>894.1</v>
      </c>
      <c r="AM10" s="348">
        <v>1200.9000000000001</v>
      </c>
      <c r="AN10" s="348">
        <v>1099.7</v>
      </c>
      <c r="AO10" s="348">
        <v>1433.7</v>
      </c>
      <c r="AP10" s="348">
        <v>1439.2</v>
      </c>
      <c r="AQ10" s="231">
        <v>2083.2600000000002</v>
      </c>
      <c r="AR10" s="231">
        <v>1808.52</v>
      </c>
      <c r="AS10" s="231">
        <v>1469.57</v>
      </c>
      <c r="AT10" s="231">
        <v>1325.17</v>
      </c>
      <c r="AU10" s="231">
        <v>1820</v>
      </c>
      <c r="AV10" s="471">
        <v>1340.3610607586413</v>
      </c>
      <c r="AW10" s="471">
        <v>2254.0031289965877</v>
      </c>
      <c r="AX10" s="471">
        <v>1342.83744</v>
      </c>
      <c r="AY10" s="231">
        <v>1928.1525336</v>
      </c>
      <c r="AZ10" s="231">
        <v>1515.340702916928</v>
      </c>
      <c r="BA10" s="231">
        <v>1974.5498201001483</v>
      </c>
      <c r="BB10" s="231">
        <v>1817.55261667836</v>
      </c>
      <c r="BC10" s="231">
        <v>2218.8215084941444</v>
      </c>
      <c r="BD10" s="231">
        <v>1826.188691363172</v>
      </c>
      <c r="BE10" s="231">
        <v>1855.0900207440723</v>
      </c>
      <c r="BF10" s="231">
        <v>1897.9308044453301</v>
      </c>
      <c r="BG10" s="231">
        <v>2417.3546203768337</v>
      </c>
      <c r="BH10" s="231">
        <v>2777.4863114542441</v>
      </c>
      <c r="BI10" s="231">
        <v>2824.3620000000001</v>
      </c>
      <c r="BJ10" s="231">
        <v>3129.4979004900001</v>
      </c>
      <c r="BK10" s="231">
        <v>3459.0643973364799</v>
      </c>
      <c r="BL10" s="470"/>
      <c r="BM10" s="470"/>
      <c r="BN10" s="470"/>
      <c r="BO10" s="470"/>
      <c r="BP10" s="470"/>
      <c r="BQ10" s="470"/>
      <c r="BR10" s="470"/>
      <c r="BS10" s="470"/>
      <c r="BT10" s="470"/>
      <c r="BU10" s="470"/>
      <c r="BV10" s="470"/>
      <c r="BW10" s="470"/>
      <c r="BX10" s="470"/>
      <c r="BY10" s="470"/>
      <c r="BZ10" s="470"/>
      <c r="CA10" s="470"/>
      <c r="CB10" s="470"/>
      <c r="CC10" s="564"/>
      <c r="CD10" s="564"/>
    </row>
    <row r="11" spans="2:82" ht="19.899999999999999" customHeight="1" x14ac:dyDescent="0.2">
      <c r="B11" s="170" t="s">
        <v>449</v>
      </c>
      <c r="C11" s="101"/>
      <c r="D11" s="348">
        <v>3.2155317951603828</v>
      </c>
      <c r="E11" s="348">
        <v>4.3954434499593162</v>
      </c>
      <c r="F11" s="348">
        <v>4.7252146760343479</v>
      </c>
      <c r="G11" s="348">
        <v>2.8747899159663866</v>
      </c>
      <c r="H11" s="348">
        <v>6.5238473767885541</v>
      </c>
      <c r="I11" s="348">
        <v>5.4177018633540364</v>
      </c>
      <c r="J11" s="348">
        <v>4.1902552204176331</v>
      </c>
      <c r="K11" s="348">
        <v>5.5791505791505793</v>
      </c>
      <c r="L11" s="348">
        <v>5.2099841521394614</v>
      </c>
      <c r="M11" s="348">
        <v>5.9300080450522934</v>
      </c>
      <c r="N11" s="348">
        <v>7.13488759367194</v>
      </c>
      <c r="O11" s="348">
        <v>7.7136824324324316</v>
      </c>
      <c r="P11" s="348">
        <v>6.4291736930860033</v>
      </c>
      <c r="Q11" s="348">
        <v>6.7089991589571065</v>
      </c>
      <c r="R11" s="348">
        <v>7.484873949579832</v>
      </c>
      <c r="S11" s="348">
        <v>8.9016666666666673</v>
      </c>
      <c r="T11" s="348">
        <v>10.25</v>
      </c>
      <c r="U11" s="348">
        <v>10</v>
      </c>
      <c r="V11" s="348">
        <v>10.481481481481481</v>
      </c>
      <c r="W11" s="348">
        <v>8.742857142857142</v>
      </c>
      <c r="X11" s="348">
        <v>9.2717149220490001</v>
      </c>
      <c r="Y11" s="348">
        <v>9.4857142857142858</v>
      </c>
      <c r="Z11" s="348">
        <v>11.003508771929825</v>
      </c>
      <c r="AA11" s="348">
        <v>7.1159420289855069</v>
      </c>
      <c r="AB11" s="348">
        <v>8.4855403348554024</v>
      </c>
      <c r="AC11" s="348">
        <v>6.7415730337078648</v>
      </c>
      <c r="AD11" s="348">
        <v>8.5558583106267037</v>
      </c>
      <c r="AE11" s="348">
        <v>8.1019417475728162</v>
      </c>
      <c r="AF11" s="348">
        <v>9.2507345739471116</v>
      </c>
      <c r="AG11" s="348">
        <v>8.8780952380952378</v>
      </c>
      <c r="AH11" s="348">
        <v>5.6698113207547172</v>
      </c>
      <c r="AI11" s="348">
        <v>9.7004694835680745</v>
      </c>
      <c r="AJ11" s="348">
        <v>6.7338935574229701</v>
      </c>
      <c r="AK11" s="348">
        <v>8.7286527514231498</v>
      </c>
      <c r="AL11" s="348">
        <v>8.2940630797773665</v>
      </c>
      <c r="AM11" s="348">
        <v>9.9908485856905163</v>
      </c>
      <c r="AN11" s="348">
        <v>9.1110190555095283</v>
      </c>
      <c r="AO11" s="348">
        <v>10.787810383747178</v>
      </c>
      <c r="AP11" s="348">
        <v>10.77245508982036</v>
      </c>
      <c r="AQ11" s="231">
        <v>14.528628216751519</v>
      </c>
      <c r="AR11" s="231">
        <v>11.690800020685732</v>
      </c>
      <c r="AS11" s="231">
        <v>9.4136826596630563</v>
      </c>
      <c r="AT11" s="231">
        <v>8.02063914780293</v>
      </c>
      <c r="AU11" s="231">
        <v>11.01561554291248</v>
      </c>
      <c r="AV11" s="471">
        <v>7.2041955437287379</v>
      </c>
      <c r="AW11" s="471">
        <v>12.880038159578511</v>
      </c>
      <c r="AX11" s="471">
        <v>8.1876964328043176</v>
      </c>
      <c r="AY11" s="231">
        <v>10.872497027205016</v>
      </c>
      <c r="AZ11" s="231">
        <v>8.9896318352496021</v>
      </c>
      <c r="BA11" s="231">
        <v>11.239557118889731</v>
      </c>
      <c r="BB11" s="231">
        <v>10.26170176534756</v>
      </c>
      <c r="BC11" s="231">
        <v>12.559971968052739</v>
      </c>
      <c r="BD11" s="231">
        <v>10.244684141700363</v>
      </c>
      <c r="BE11" s="231">
        <v>12.007073467599024</v>
      </c>
      <c r="BF11" s="231">
        <v>12.669761192196258</v>
      </c>
      <c r="BG11" s="231">
        <v>14.747612213513868</v>
      </c>
      <c r="BH11" s="231">
        <v>16.459925850689078</v>
      </c>
      <c r="BI11" s="231">
        <v>16.402209136206839</v>
      </c>
      <c r="BJ11" s="231">
        <v>16.471041581526315</v>
      </c>
      <c r="BK11" s="231">
        <v>16.500000000000018</v>
      </c>
      <c r="BL11" s="470"/>
      <c r="BM11" s="470"/>
      <c r="BN11" s="470"/>
      <c r="BO11" s="470"/>
      <c r="BP11" s="470"/>
      <c r="BQ11" s="470"/>
      <c r="BR11" s="470"/>
      <c r="BS11" s="470"/>
      <c r="BT11" s="470"/>
      <c r="BU11" s="470"/>
      <c r="BV11" s="470"/>
      <c r="BW11" s="470"/>
      <c r="BX11" s="470"/>
      <c r="BY11" s="470"/>
      <c r="BZ11" s="470"/>
      <c r="CA11" s="470"/>
      <c r="CB11" s="470"/>
      <c r="CC11" s="564"/>
      <c r="CD11" s="564"/>
    </row>
    <row r="12" spans="2:82" ht="19.899999999999999" customHeight="1" x14ac:dyDescent="0.2">
      <c r="AQ12" s="232"/>
      <c r="AR12" s="233"/>
      <c r="AS12" s="232"/>
      <c r="AT12" s="232"/>
      <c r="AU12" s="232"/>
      <c r="AV12" s="232"/>
      <c r="AW12" s="232"/>
      <c r="AX12" s="232"/>
      <c r="AY12" s="232"/>
      <c r="AZ12" s="232"/>
      <c r="BA12" s="232"/>
      <c r="BB12" s="232"/>
      <c r="BC12" s="232"/>
      <c r="BD12" s="232"/>
      <c r="BE12" s="232"/>
      <c r="BF12" s="232"/>
      <c r="BG12" s="232"/>
      <c r="BH12" s="232"/>
      <c r="BI12" s="232"/>
      <c r="BJ12" s="232"/>
      <c r="BK12" s="232"/>
      <c r="BL12" s="470"/>
      <c r="BM12" s="470"/>
      <c r="BN12" s="470"/>
      <c r="BO12" s="470"/>
      <c r="BP12" s="470"/>
      <c r="BQ12" s="470"/>
      <c r="BR12" s="470"/>
      <c r="BS12" s="470"/>
      <c r="BT12" s="470"/>
      <c r="BU12" s="470"/>
      <c r="BV12" s="470"/>
      <c r="BW12" s="470"/>
      <c r="BX12" s="470"/>
      <c r="BY12" s="470"/>
      <c r="BZ12" s="470"/>
      <c r="CA12" s="470"/>
      <c r="CB12" s="470"/>
      <c r="CC12" s="564"/>
      <c r="CD12" s="564"/>
    </row>
    <row r="13" spans="2:82" ht="19.899999999999999" customHeight="1" x14ac:dyDescent="0.2">
      <c r="B13" s="388" t="s">
        <v>450</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470"/>
      <c r="BM13" s="470"/>
      <c r="BN13" s="470"/>
      <c r="BO13" s="470"/>
      <c r="BP13" s="470"/>
      <c r="BQ13" s="470"/>
      <c r="BR13" s="470"/>
      <c r="BS13" s="470"/>
      <c r="BT13" s="470"/>
      <c r="BU13" s="470"/>
      <c r="BV13" s="470"/>
      <c r="BW13" s="470"/>
      <c r="BX13" s="470"/>
      <c r="BY13" s="470"/>
      <c r="BZ13" s="470"/>
      <c r="CA13" s="470"/>
      <c r="CB13" s="470"/>
      <c r="CC13" s="564"/>
      <c r="CD13" s="564"/>
    </row>
    <row r="14" spans="2:82" ht="19.899999999999999" customHeight="1" x14ac:dyDescent="0.2">
      <c r="B14" s="170" t="s">
        <v>451</v>
      </c>
      <c r="C14" s="101"/>
      <c r="D14" s="348">
        <v>81.5</v>
      </c>
      <c r="E14" s="348">
        <v>107.3</v>
      </c>
      <c r="F14" s="348">
        <v>134.19999999999999</v>
      </c>
      <c r="G14" s="348">
        <v>164.8</v>
      </c>
      <c r="H14" s="348">
        <v>191.3</v>
      </c>
      <c r="I14" s="348">
        <v>202.8</v>
      </c>
      <c r="J14" s="348">
        <v>215.3</v>
      </c>
      <c r="K14" s="348">
        <v>209.1</v>
      </c>
      <c r="L14" s="348">
        <v>187.7</v>
      </c>
      <c r="M14" s="348">
        <v>155.1</v>
      </c>
      <c r="N14" s="348">
        <v>136.30000000000001</v>
      </c>
      <c r="O14" s="348">
        <v>156.1</v>
      </c>
      <c r="P14" s="348">
        <v>210.9</v>
      </c>
      <c r="Q14" s="348">
        <v>259.39999999999998</v>
      </c>
      <c r="R14" s="348">
        <v>254.4</v>
      </c>
      <c r="S14" s="348">
        <v>204.4</v>
      </c>
      <c r="T14" s="348">
        <v>283</v>
      </c>
      <c r="U14" s="348">
        <v>303.39999999999998</v>
      </c>
      <c r="V14" s="348">
        <v>248.2</v>
      </c>
      <c r="W14" s="348">
        <v>54.6</v>
      </c>
      <c r="X14" s="348">
        <v>134.69999999999999</v>
      </c>
      <c r="Y14" s="348">
        <v>132.69999999999999</v>
      </c>
      <c r="Z14" s="348">
        <v>129.1</v>
      </c>
      <c r="AA14" s="348">
        <v>166.1</v>
      </c>
      <c r="AB14" s="348">
        <v>164.32</v>
      </c>
      <c r="AC14" s="348">
        <v>123.3</v>
      </c>
      <c r="AD14" s="348">
        <v>84.9</v>
      </c>
      <c r="AE14" s="348">
        <v>86</v>
      </c>
      <c r="AF14" s="348">
        <v>57.6</v>
      </c>
      <c r="AG14" s="348">
        <v>49.6</v>
      </c>
      <c r="AH14" s="348">
        <v>64.099999999999994</v>
      </c>
      <c r="AI14" s="348">
        <v>50.9</v>
      </c>
      <c r="AJ14" s="348">
        <v>3.3</v>
      </c>
      <c r="AK14" s="348">
        <v>3.6</v>
      </c>
      <c r="AL14" s="348">
        <v>2.1</v>
      </c>
      <c r="AM14" s="348">
        <v>12.2</v>
      </c>
      <c r="AN14" s="348">
        <v>5.2</v>
      </c>
      <c r="AO14" s="348">
        <v>2.4900000000000002</v>
      </c>
      <c r="AP14" s="348">
        <v>0</v>
      </c>
      <c r="AQ14" s="231">
        <v>0</v>
      </c>
      <c r="AR14" s="231">
        <v>0</v>
      </c>
      <c r="AS14" s="231">
        <v>0</v>
      </c>
      <c r="AT14" s="231">
        <v>0</v>
      </c>
      <c r="AU14" s="231">
        <v>0</v>
      </c>
      <c r="AV14" s="231">
        <v>0</v>
      </c>
      <c r="AW14" s="231">
        <v>0</v>
      </c>
      <c r="AX14" s="231">
        <v>0</v>
      </c>
      <c r="AY14" s="231">
        <v>0</v>
      </c>
      <c r="AZ14" s="231">
        <v>0</v>
      </c>
      <c r="BA14" s="231">
        <v>0</v>
      </c>
      <c r="BB14" s="231">
        <v>0</v>
      </c>
      <c r="BC14" s="231">
        <v>0</v>
      </c>
      <c r="BD14" s="231">
        <v>0</v>
      </c>
      <c r="BE14" s="231">
        <v>0</v>
      </c>
      <c r="BF14" s="231">
        <v>0</v>
      </c>
      <c r="BG14" s="231">
        <v>0</v>
      </c>
      <c r="BH14" s="231">
        <v>0</v>
      </c>
      <c r="BI14" s="231">
        <v>0</v>
      </c>
      <c r="BJ14" s="231">
        <v>0</v>
      </c>
      <c r="BK14" s="231">
        <v>0</v>
      </c>
      <c r="BL14" s="470"/>
      <c r="BM14" s="470"/>
      <c r="BN14" s="470"/>
      <c r="BO14" s="470"/>
      <c r="BP14" s="470"/>
      <c r="BQ14" s="470"/>
      <c r="BR14" s="470"/>
      <c r="BS14" s="470"/>
      <c r="BT14" s="470"/>
      <c r="BU14" s="470"/>
      <c r="BV14" s="470"/>
      <c r="BW14" s="470"/>
      <c r="BX14" s="470"/>
      <c r="BY14" s="470"/>
      <c r="BZ14" s="470"/>
      <c r="CA14" s="470"/>
      <c r="CB14" s="470"/>
      <c r="CC14" s="564"/>
      <c r="CD14" s="564"/>
    </row>
    <row r="15" spans="2:82" ht="19.899999999999999" customHeight="1" x14ac:dyDescent="0.2">
      <c r="B15" s="170" t="s">
        <v>452</v>
      </c>
      <c r="C15" s="101"/>
      <c r="D15" s="348">
        <v>721.8</v>
      </c>
      <c r="E15" s="348">
        <v>1208.9000000000001</v>
      </c>
      <c r="F15" s="348">
        <v>1569.5</v>
      </c>
      <c r="G15" s="348">
        <v>2023.5</v>
      </c>
      <c r="H15" s="348">
        <v>2691</v>
      </c>
      <c r="I15" s="348">
        <v>2397.6</v>
      </c>
      <c r="J15" s="348">
        <v>2489.1</v>
      </c>
      <c r="K15" s="348">
        <v>2221.6999999999998</v>
      </c>
      <c r="L15" s="348">
        <v>2019.8</v>
      </c>
      <c r="M15" s="348">
        <v>1488.5</v>
      </c>
      <c r="N15" s="348">
        <v>1711.5</v>
      </c>
      <c r="O15" s="348">
        <v>2231.4</v>
      </c>
      <c r="P15" s="348">
        <v>2303.6999999999998</v>
      </c>
      <c r="Q15" s="348">
        <v>3173.9</v>
      </c>
      <c r="R15" s="348">
        <v>2670</v>
      </c>
      <c r="S15" s="348">
        <v>2396.8000000000002</v>
      </c>
      <c r="T15" s="348">
        <v>2557</v>
      </c>
      <c r="U15" s="348">
        <v>2673.2</v>
      </c>
      <c r="V15" s="348">
        <v>2466.1999999999998</v>
      </c>
      <c r="W15" s="348">
        <v>474.1</v>
      </c>
      <c r="X15" s="348">
        <v>1646.5</v>
      </c>
      <c r="Y15" s="348">
        <v>1387.4</v>
      </c>
      <c r="Z15" s="348">
        <v>1753.6</v>
      </c>
      <c r="AA15" s="348">
        <v>1881.1</v>
      </c>
      <c r="AB15" s="348">
        <v>1505</v>
      </c>
      <c r="AC15" s="348">
        <v>1016</v>
      </c>
      <c r="AD15" s="348">
        <v>1006.9</v>
      </c>
      <c r="AE15" s="348">
        <v>775.1</v>
      </c>
      <c r="AF15" s="348">
        <v>567.1</v>
      </c>
      <c r="AG15" s="348">
        <v>537.20000000000005</v>
      </c>
      <c r="AH15" s="348">
        <v>648.1</v>
      </c>
      <c r="AI15" s="348">
        <v>536.9</v>
      </c>
      <c r="AJ15" s="348">
        <v>32.6</v>
      </c>
      <c r="AK15" s="348">
        <v>34.163999999999994</v>
      </c>
      <c r="AL15" s="348">
        <v>24.5</v>
      </c>
      <c r="AM15" s="348">
        <v>125.9</v>
      </c>
      <c r="AN15" s="348">
        <v>53.8</v>
      </c>
      <c r="AO15" s="348">
        <v>19.62</v>
      </c>
      <c r="AP15" s="348">
        <v>0</v>
      </c>
      <c r="AQ15" s="231">
        <v>0</v>
      </c>
      <c r="AR15" s="231">
        <v>0</v>
      </c>
      <c r="AS15" s="231">
        <v>0</v>
      </c>
      <c r="AT15" s="231">
        <v>0</v>
      </c>
      <c r="AU15" s="231">
        <v>0</v>
      </c>
      <c r="AV15" s="231">
        <v>0</v>
      </c>
      <c r="AW15" s="231">
        <v>0</v>
      </c>
      <c r="AX15" s="231">
        <v>0</v>
      </c>
      <c r="AY15" s="231">
        <v>0</v>
      </c>
      <c r="AZ15" s="231">
        <v>0</v>
      </c>
      <c r="BA15" s="231">
        <v>0</v>
      </c>
      <c r="BB15" s="231">
        <v>0</v>
      </c>
      <c r="BC15" s="231">
        <v>0</v>
      </c>
      <c r="BD15" s="231">
        <v>0</v>
      </c>
      <c r="BE15" s="231">
        <v>0</v>
      </c>
      <c r="BF15" s="231">
        <v>0</v>
      </c>
      <c r="BG15" s="231">
        <v>0</v>
      </c>
      <c r="BH15" s="231">
        <v>0</v>
      </c>
      <c r="BI15" s="231">
        <v>0</v>
      </c>
      <c r="BJ15" s="231">
        <v>0</v>
      </c>
      <c r="BK15" s="231">
        <v>0</v>
      </c>
      <c r="BL15" s="470"/>
      <c r="BM15" s="470"/>
      <c r="BN15" s="470"/>
      <c r="BO15" s="470"/>
      <c r="BP15" s="470"/>
      <c r="BQ15" s="470"/>
      <c r="BR15" s="470"/>
      <c r="BS15" s="470"/>
      <c r="BT15" s="470"/>
      <c r="BU15" s="470"/>
      <c r="BV15" s="470"/>
      <c r="BW15" s="470"/>
      <c r="BX15" s="470"/>
      <c r="BY15" s="470"/>
      <c r="BZ15" s="470"/>
      <c r="CA15" s="470"/>
      <c r="CB15" s="470"/>
      <c r="CC15" s="564"/>
      <c r="CD15" s="564"/>
    </row>
    <row r="16" spans="2:82" ht="19.899999999999999" customHeight="1" x14ac:dyDescent="0.2">
      <c r="B16" s="170" t="s">
        <v>453</v>
      </c>
      <c r="C16" s="101"/>
      <c r="D16" s="348">
        <v>8.8564417177914105</v>
      </c>
      <c r="E16" s="348">
        <v>11.266542404473441</v>
      </c>
      <c r="F16" s="348">
        <v>11.695230998509688</v>
      </c>
      <c r="G16" s="348">
        <v>12.278519417475728</v>
      </c>
      <c r="H16" s="348">
        <v>14.066910611604808</v>
      </c>
      <c r="I16" s="348">
        <v>11.822485207100591</v>
      </c>
      <c r="J16" s="348">
        <v>11.561077566186714</v>
      </c>
      <c r="K16" s="348">
        <v>10.625059780009565</v>
      </c>
      <c r="L16" s="348">
        <v>10.760788492274907</v>
      </c>
      <c r="M16" s="348">
        <v>9.5970341715022567</v>
      </c>
      <c r="N16" s="348">
        <v>12.556859867938369</v>
      </c>
      <c r="O16" s="348">
        <v>14.294682895579758</v>
      </c>
      <c r="P16" s="348">
        <v>10.923186344238974</v>
      </c>
      <c r="Q16" s="348">
        <v>12.235543562066308</v>
      </c>
      <c r="R16" s="348">
        <v>10.495283018867925</v>
      </c>
      <c r="S16" s="348">
        <v>11.726027397260275</v>
      </c>
      <c r="T16" s="348">
        <v>9.0353356890459366</v>
      </c>
      <c r="U16" s="348">
        <v>8.8108108108108105</v>
      </c>
      <c r="V16" s="348">
        <v>9.9363416599516512</v>
      </c>
      <c r="W16" s="348">
        <v>8.6831501831501825</v>
      </c>
      <c r="X16" s="348">
        <v>12.223459539717892</v>
      </c>
      <c r="Y16" s="348">
        <v>10.455162019593068</v>
      </c>
      <c r="Z16" s="348">
        <v>13.583268783888458</v>
      </c>
      <c r="AA16" s="348">
        <v>11.325105358217941</v>
      </c>
      <c r="AB16" s="348">
        <v>9.158958130477119</v>
      </c>
      <c r="AC16" s="348">
        <v>8.2400648824006488</v>
      </c>
      <c r="AD16" s="348">
        <v>11.859835100117785</v>
      </c>
      <c r="AE16" s="348">
        <v>9.0127906976744185</v>
      </c>
      <c r="AF16" s="348">
        <v>9.8454861111111107</v>
      </c>
      <c r="AG16" s="348">
        <v>10.830645161290324</v>
      </c>
      <c r="AH16" s="348">
        <v>10.110764430577225</v>
      </c>
      <c r="AI16" s="348">
        <v>10.548133595284872</v>
      </c>
      <c r="AJ16" s="348">
        <v>9.8787878787878789</v>
      </c>
      <c r="AK16" s="348">
        <v>9.49</v>
      </c>
      <c r="AL16" s="348">
        <v>11.666666666666666</v>
      </c>
      <c r="AM16" s="348">
        <v>10.319672131147541</v>
      </c>
      <c r="AN16" s="348">
        <v>10.346153846153845</v>
      </c>
      <c r="AO16" s="348">
        <v>7.879518072289156</v>
      </c>
      <c r="AP16" s="348">
        <v>0</v>
      </c>
      <c r="AQ16" s="231">
        <v>0</v>
      </c>
      <c r="AR16" s="231">
        <v>0</v>
      </c>
      <c r="AS16" s="231">
        <v>0</v>
      </c>
      <c r="AT16" s="231">
        <v>0</v>
      </c>
      <c r="AU16" s="231">
        <v>0</v>
      </c>
      <c r="AV16" s="231">
        <v>0</v>
      </c>
      <c r="AW16" s="231">
        <v>0</v>
      </c>
      <c r="AX16" s="231">
        <v>0</v>
      </c>
      <c r="AY16" s="231">
        <v>0</v>
      </c>
      <c r="AZ16" s="231">
        <v>0</v>
      </c>
      <c r="BA16" s="231">
        <v>0</v>
      </c>
      <c r="BB16" s="231">
        <v>0</v>
      </c>
      <c r="BC16" s="231">
        <v>0</v>
      </c>
      <c r="BD16" s="231">
        <v>0</v>
      </c>
      <c r="BE16" s="231">
        <v>0</v>
      </c>
      <c r="BF16" s="231">
        <v>0</v>
      </c>
      <c r="BG16" s="231">
        <v>0</v>
      </c>
      <c r="BH16" s="231">
        <v>0</v>
      </c>
      <c r="BI16" s="231">
        <v>0</v>
      </c>
      <c r="BJ16" s="231">
        <v>0</v>
      </c>
      <c r="BK16" s="231">
        <v>0</v>
      </c>
      <c r="BL16" s="470"/>
      <c r="BM16" s="470"/>
      <c r="BN16" s="470"/>
      <c r="BO16" s="470"/>
      <c r="BP16" s="470"/>
      <c r="BQ16" s="470"/>
      <c r="BR16" s="470"/>
      <c r="BS16" s="470"/>
      <c r="BT16" s="470"/>
      <c r="BU16" s="470"/>
      <c r="BV16" s="470"/>
      <c r="BW16" s="470"/>
      <c r="BX16" s="470"/>
      <c r="BY16" s="470"/>
      <c r="BZ16" s="470"/>
      <c r="CA16" s="470"/>
      <c r="CB16" s="470"/>
      <c r="CC16" s="564"/>
      <c r="CD16" s="564"/>
    </row>
    <row r="17" spans="2:82" ht="19.899999999999999" customHeight="1" x14ac:dyDescent="0.2">
      <c r="B17" s="65" t="s">
        <v>35</v>
      </c>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470"/>
      <c r="BM17" s="470"/>
      <c r="BN17" s="470"/>
      <c r="BO17" s="470"/>
      <c r="BP17" s="470"/>
      <c r="BQ17" s="470"/>
      <c r="BR17" s="470"/>
      <c r="BS17" s="470"/>
      <c r="BT17" s="470"/>
      <c r="BU17" s="470"/>
      <c r="BV17" s="470"/>
      <c r="BW17" s="470"/>
      <c r="BX17" s="470"/>
      <c r="BY17" s="470"/>
      <c r="BZ17" s="470"/>
      <c r="CA17" s="470"/>
      <c r="CB17" s="470"/>
      <c r="CC17" s="564"/>
      <c r="CD17" s="564"/>
    </row>
    <row r="18" spans="2:82" ht="19.899999999999999" customHeight="1" x14ac:dyDescent="0.2">
      <c r="B18" s="388" t="s">
        <v>454</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470"/>
      <c r="BM18" s="470"/>
      <c r="BN18" s="470"/>
      <c r="BO18" s="470"/>
      <c r="BP18" s="470"/>
      <c r="BQ18" s="470"/>
      <c r="BR18" s="470"/>
      <c r="BS18" s="470"/>
      <c r="BT18" s="470"/>
      <c r="BU18" s="470"/>
      <c r="BV18" s="470"/>
      <c r="BW18" s="470"/>
      <c r="BX18" s="470"/>
      <c r="BY18" s="470"/>
      <c r="BZ18" s="470"/>
      <c r="CA18" s="470"/>
      <c r="CB18" s="470"/>
      <c r="CC18" s="564"/>
      <c r="CD18" s="564"/>
    </row>
    <row r="19" spans="2:82" ht="19.899999999999999" customHeight="1" x14ac:dyDescent="0.2">
      <c r="B19" s="170" t="s">
        <v>451</v>
      </c>
      <c r="C19" s="101"/>
      <c r="D19" s="348">
        <v>22.9</v>
      </c>
      <c r="E19" s="348">
        <v>29.1</v>
      </c>
      <c r="F19" s="348">
        <v>30.2</v>
      </c>
      <c r="G19" s="348">
        <v>34.299999999999997</v>
      </c>
      <c r="H19" s="348">
        <v>35.299999999999997</v>
      </c>
      <c r="I19" s="348">
        <v>27.4</v>
      </c>
      <c r="J19" s="348">
        <v>31.7</v>
      </c>
      <c r="K19" s="348">
        <v>33.799999999999997</v>
      </c>
      <c r="L19" s="348">
        <v>40.9</v>
      </c>
      <c r="M19" s="348">
        <v>42.7</v>
      </c>
      <c r="N19" s="348">
        <v>45.8</v>
      </c>
      <c r="O19" s="348">
        <v>44</v>
      </c>
      <c r="P19" s="348">
        <v>43.1</v>
      </c>
      <c r="Q19" s="348">
        <v>44.6</v>
      </c>
      <c r="R19" s="348">
        <v>51.5</v>
      </c>
      <c r="S19" s="348">
        <v>58.7</v>
      </c>
      <c r="T19" s="348">
        <v>59.6</v>
      </c>
      <c r="U19" s="348">
        <v>57.4</v>
      </c>
      <c r="V19" s="348">
        <v>53.1</v>
      </c>
      <c r="W19" s="348">
        <v>53.1</v>
      </c>
      <c r="X19" s="348">
        <v>59.3</v>
      </c>
      <c r="Y19" s="348">
        <v>64.5</v>
      </c>
      <c r="Z19" s="348">
        <v>68</v>
      </c>
      <c r="AA19" s="348">
        <v>65</v>
      </c>
      <c r="AB19" s="348">
        <v>66.900000000000006</v>
      </c>
      <c r="AC19" s="348">
        <v>66.400000000000006</v>
      </c>
      <c r="AD19" s="348">
        <v>51.7</v>
      </c>
      <c r="AE19" s="348">
        <v>49.5</v>
      </c>
      <c r="AF19" s="348">
        <v>46.4</v>
      </c>
      <c r="AG19" s="348">
        <v>56.3</v>
      </c>
      <c r="AH19" s="348">
        <v>60.5</v>
      </c>
      <c r="AI19" s="348">
        <v>60</v>
      </c>
      <c r="AJ19" s="348">
        <v>58.6</v>
      </c>
      <c r="AK19" s="348">
        <v>56</v>
      </c>
      <c r="AL19" s="348">
        <v>59.7</v>
      </c>
      <c r="AM19" s="348">
        <v>64</v>
      </c>
      <c r="AN19" s="348">
        <v>71.400000000000006</v>
      </c>
      <c r="AO19" s="348">
        <v>74.599999999999994</v>
      </c>
      <c r="AP19" s="348">
        <v>76.5</v>
      </c>
      <c r="AQ19" s="231">
        <v>79.819999999999993</v>
      </c>
      <c r="AR19" s="231">
        <v>73.17</v>
      </c>
      <c r="AS19" s="231">
        <v>58.24</v>
      </c>
      <c r="AT19" s="231">
        <v>58.94</v>
      </c>
      <c r="AU19" s="231">
        <v>62.78</v>
      </c>
      <c r="AV19" s="231">
        <v>64.959999999999994</v>
      </c>
      <c r="AW19" s="231">
        <v>66.48</v>
      </c>
      <c r="AX19" s="231">
        <v>72.656030000000001</v>
      </c>
      <c r="AY19" s="231">
        <v>70.587416768811281</v>
      </c>
      <c r="AZ19" s="231">
        <v>70.351530808619756</v>
      </c>
      <c r="BA19" s="231">
        <v>85.066290849429407</v>
      </c>
      <c r="BB19" s="231">
        <v>71.393369454291275</v>
      </c>
      <c r="BC19" s="231">
        <v>85.697328529853152</v>
      </c>
      <c r="BD19" s="373">
        <v>96.317119999999989</v>
      </c>
      <c r="BE19" s="373">
        <v>101.21639999999999</v>
      </c>
      <c r="BF19" s="373">
        <v>101.92425</v>
      </c>
      <c r="BG19" s="373">
        <v>103.07442000000002</v>
      </c>
      <c r="BH19" s="373">
        <v>105.56048999999999</v>
      </c>
      <c r="BI19" s="373">
        <v>108.52404000000001</v>
      </c>
      <c r="BJ19" s="373">
        <v>110.27299000000001</v>
      </c>
      <c r="BK19" s="373">
        <v>108.40043999999999</v>
      </c>
      <c r="BL19" s="470"/>
      <c r="BM19" s="470"/>
      <c r="BN19" s="470"/>
      <c r="BO19" s="470"/>
      <c r="BP19" s="470"/>
      <c r="BQ19" s="470"/>
      <c r="BR19" s="470"/>
      <c r="BS19" s="470"/>
      <c r="BT19" s="470"/>
      <c r="BU19" s="470"/>
      <c r="BV19" s="470"/>
      <c r="BW19" s="470"/>
      <c r="BX19" s="470"/>
      <c r="BY19" s="470"/>
      <c r="BZ19" s="470"/>
      <c r="CA19" s="470"/>
      <c r="CB19" s="470"/>
      <c r="CC19" s="564"/>
      <c r="CD19" s="564"/>
    </row>
    <row r="20" spans="2:82" ht="19.899999999999999" customHeight="1" x14ac:dyDescent="0.2">
      <c r="B20" s="170" t="s">
        <v>638</v>
      </c>
      <c r="C20" s="101"/>
      <c r="D20" s="348">
        <v>844.85</v>
      </c>
      <c r="E20" s="348">
        <v>1049.2</v>
      </c>
      <c r="F20" s="348">
        <v>1112.3</v>
      </c>
      <c r="G20" s="348">
        <v>1243.0999999999999</v>
      </c>
      <c r="H20" s="348">
        <v>1288.0999999999999</v>
      </c>
      <c r="I20" s="348">
        <v>1005.4</v>
      </c>
      <c r="J20" s="348">
        <v>1372.3</v>
      </c>
      <c r="K20" s="348">
        <v>1344.85</v>
      </c>
      <c r="L20" s="348">
        <v>1668.65</v>
      </c>
      <c r="M20" s="348">
        <v>1977.4</v>
      </c>
      <c r="N20" s="348">
        <v>2108.73</v>
      </c>
      <c r="O20" s="348">
        <v>1932.5</v>
      </c>
      <c r="P20" s="348">
        <v>1753.3</v>
      </c>
      <c r="Q20" s="348">
        <v>1956.6</v>
      </c>
      <c r="R20" s="348">
        <v>2292.6</v>
      </c>
      <c r="S20" s="348">
        <v>2910.4</v>
      </c>
      <c r="T20" s="348">
        <v>2749.6</v>
      </c>
      <c r="U20" s="348">
        <v>2734.09</v>
      </c>
      <c r="V20" s="348">
        <v>2948.42</v>
      </c>
      <c r="W20" s="348">
        <v>2383.7649999999999</v>
      </c>
      <c r="X20" s="348">
        <v>2577.8449999999998</v>
      </c>
      <c r="Y20" s="348">
        <v>3062.5450000000001</v>
      </c>
      <c r="Z20" s="348">
        <v>2984.55</v>
      </c>
      <c r="AA20" s="348">
        <v>3208.3849999999998</v>
      </c>
      <c r="AB20" s="348">
        <v>2926.1</v>
      </c>
      <c r="AC20" s="348">
        <v>3075.1</v>
      </c>
      <c r="AD20" s="348">
        <v>2358.8000000000002</v>
      </c>
      <c r="AE20" s="348">
        <v>1932.6</v>
      </c>
      <c r="AF20" s="348">
        <v>1925.03</v>
      </c>
      <c r="AG20" s="348">
        <v>2391.625</v>
      </c>
      <c r="AH20" s="348">
        <v>2794.2</v>
      </c>
      <c r="AI20" s="348">
        <v>2525.73</v>
      </c>
      <c r="AJ20" s="348">
        <v>2371.8000000000002</v>
      </c>
      <c r="AK20" s="348">
        <v>2468</v>
      </c>
      <c r="AL20" s="348">
        <v>2852.67</v>
      </c>
      <c r="AM20" s="348">
        <v>3517.93</v>
      </c>
      <c r="AN20" s="348">
        <v>4014.9</v>
      </c>
      <c r="AO20" s="348">
        <v>4125.8900000000003</v>
      </c>
      <c r="AP20" s="348">
        <v>3805.11</v>
      </c>
      <c r="AQ20" s="231">
        <v>4055.83</v>
      </c>
      <c r="AR20" s="231">
        <v>3876.79</v>
      </c>
      <c r="AS20" s="231">
        <v>3459.05</v>
      </c>
      <c r="AT20" s="231">
        <v>3431.3</v>
      </c>
      <c r="AU20" s="231">
        <v>4510.55</v>
      </c>
      <c r="AV20" s="231">
        <v>4429.7</v>
      </c>
      <c r="AW20" s="231">
        <v>4198.2299999999996</v>
      </c>
      <c r="AX20" s="231">
        <v>5127.4250899999997</v>
      </c>
      <c r="AY20" s="231">
        <v>4928.8587083589537</v>
      </c>
      <c r="AZ20" s="231">
        <v>4735.3419999999996</v>
      </c>
      <c r="BA20" s="231">
        <v>5434.2120000000004</v>
      </c>
      <c r="BB20" s="231">
        <v>4921.4880000000003</v>
      </c>
      <c r="BC20" s="231">
        <v>5986.8310000000001</v>
      </c>
      <c r="BD20" s="231">
        <v>7416.4228899999998</v>
      </c>
      <c r="BE20" s="231">
        <v>7713.4894999999997</v>
      </c>
      <c r="BF20" s="231">
        <v>7027.8516799999998</v>
      </c>
      <c r="BG20" s="231">
        <v>6778.7347799999998</v>
      </c>
      <c r="BH20" s="231">
        <v>7776.2820700000002</v>
      </c>
      <c r="BI20" s="231">
        <v>8063.0327500000003</v>
      </c>
      <c r="BJ20" s="231">
        <v>8066.0377358490568</v>
      </c>
      <c r="BK20" s="231">
        <v>7707.877410000001</v>
      </c>
      <c r="BL20" s="470"/>
      <c r="BM20" s="470"/>
      <c r="BN20" s="470"/>
      <c r="BO20" s="470"/>
      <c r="BP20" s="470"/>
      <c r="BQ20" s="470"/>
      <c r="BR20" s="470"/>
      <c r="BS20" s="470"/>
      <c r="BT20" s="470"/>
      <c r="BU20" s="470"/>
      <c r="BV20" s="470"/>
      <c r="BW20" s="470"/>
      <c r="BX20" s="470"/>
      <c r="BY20" s="470"/>
      <c r="BZ20" s="470"/>
      <c r="CA20" s="470"/>
      <c r="CB20" s="470"/>
      <c r="CC20" s="564"/>
      <c r="CD20" s="564"/>
    </row>
    <row r="21" spans="2:82" ht="19.899999999999999" customHeight="1" x14ac:dyDescent="0.2">
      <c r="B21" s="170" t="s">
        <v>639</v>
      </c>
      <c r="C21" s="101"/>
      <c r="D21" s="348">
        <v>36.893013100436683</v>
      </c>
      <c r="E21" s="348">
        <v>36.054982817869416</v>
      </c>
      <c r="F21" s="348">
        <v>36.831125827814567</v>
      </c>
      <c r="G21" s="348">
        <v>36.241982507288633</v>
      </c>
      <c r="H21" s="348">
        <v>36.490084985835693</v>
      </c>
      <c r="I21" s="348">
        <v>36.693430656934311</v>
      </c>
      <c r="J21" s="348">
        <v>43.290220820189276</v>
      </c>
      <c r="K21" s="348">
        <v>39.78846153846154</v>
      </c>
      <c r="L21" s="348">
        <v>40.798288508557462</v>
      </c>
      <c r="M21" s="348">
        <v>46.30913348946136</v>
      </c>
      <c r="N21" s="348">
        <v>46.04213973799127</v>
      </c>
      <c r="O21" s="348">
        <v>43.920454545454547</v>
      </c>
      <c r="P21" s="348">
        <v>40.679814385150813</v>
      </c>
      <c r="Q21" s="348">
        <v>43.869955156950667</v>
      </c>
      <c r="R21" s="348">
        <v>44.516504854368932</v>
      </c>
      <c r="S21" s="348">
        <v>49.580919931856897</v>
      </c>
      <c r="T21" s="348">
        <v>46.134228187919462</v>
      </c>
      <c r="U21" s="348">
        <v>47.632229965156796</v>
      </c>
      <c r="V21" s="348">
        <v>55.525800376647837</v>
      </c>
      <c r="W21" s="348">
        <v>44.891996233521652</v>
      </c>
      <c r="X21" s="348">
        <v>43.471247892074196</v>
      </c>
      <c r="Y21" s="348">
        <v>47.481317829457367</v>
      </c>
      <c r="Z21" s="348">
        <v>43.890441176470588</v>
      </c>
      <c r="AA21" s="348">
        <v>49.359769230769224</v>
      </c>
      <c r="AB21" s="348">
        <v>43.738415545590428</v>
      </c>
      <c r="AC21" s="348">
        <v>46.3117469879518</v>
      </c>
      <c r="AD21" s="348">
        <v>45.624758220502905</v>
      </c>
      <c r="AE21" s="348">
        <v>39.042424242424239</v>
      </c>
      <c r="AF21" s="348">
        <v>41.487715517241377</v>
      </c>
      <c r="AG21" s="348">
        <v>42.480017761989345</v>
      </c>
      <c r="AH21" s="348">
        <v>46.185123966942143</v>
      </c>
      <c r="AI21" s="348">
        <v>42.095500000000001</v>
      </c>
      <c r="AJ21" s="348">
        <v>40.474402730375431</v>
      </c>
      <c r="AK21" s="348">
        <v>44.071428571428569</v>
      </c>
      <c r="AL21" s="348">
        <v>47.783417085427132</v>
      </c>
      <c r="AM21" s="348">
        <v>54.967656249999997</v>
      </c>
      <c r="AN21" s="348">
        <v>56.231092436974784</v>
      </c>
      <c r="AO21" s="348">
        <v>55.306836461126011</v>
      </c>
      <c r="AP21" s="348">
        <v>49.74</v>
      </c>
      <c r="AQ21" s="231">
        <v>50.812202455524933</v>
      </c>
      <c r="AR21" s="231">
        <v>52.983326499931664</v>
      </c>
      <c r="AS21" s="231">
        <v>59.393028846153847</v>
      </c>
      <c r="AT21" s="231">
        <v>58.216830675262983</v>
      </c>
      <c r="AU21" s="231">
        <v>71.846925772539024</v>
      </c>
      <c r="AV21" s="231">
        <v>68.191194581280797</v>
      </c>
      <c r="AW21" s="231">
        <v>63.15027075812273</v>
      </c>
      <c r="AX21" s="231">
        <v>70.571225678033883</v>
      </c>
      <c r="AY21" s="231">
        <v>69.826308058587955</v>
      </c>
      <c r="AZ21" s="231">
        <v>67.309722270034896</v>
      </c>
      <c r="BA21" s="231">
        <v>63.882084733408249</v>
      </c>
      <c r="BB21" s="231">
        <v>68.934804977245435</v>
      </c>
      <c r="BC21" s="231">
        <v>69.860182373298287</v>
      </c>
      <c r="BD21" s="231">
        <v>77</v>
      </c>
      <c r="BE21" s="231">
        <v>76.207902079109715</v>
      </c>
      <c r="BF21" s="231">
        <v>68.951713453864016</v>
      </c>
      <c r="BG21" s="231">
        <v>65.765441901104069</v>
      </c>
      <c r="BH21" s="231">
        <v>73.666596943610259</v>
      </c>
      <c r="BI21" s="231">
        <v>74.297204103348889</v>
      </c>
      <c r="BJ21" s="231">
        <v>73.146087141094625</v>
      </c>
      <c r="BK21" s="231">
        <v>71.105591545569382</v>
      </c>
      <c r="BL21" s="470"/>
      <c r="BM21" s="470"/>
      <c r="BN21" s="470"/>
      <c r="BO21" s="470"/>
      <c r="BP21" s="470"/>
      <c r="BQ21" s="470"/>
      <c r="BR21" s="470"/>
      <c r="BS21" s="470"/>
      <c r="BT21" s="470"/>
      <c r="BU21" s="470"/>
      <c r="BV21" s="470"/>
      <c r="BW21" s="470"/>
      <c r="BX21" s="470"/>
      <c r="BY21" s="470"/>
      <c r="BZ21" s="470"/>
      <c r="CA21" s="470"/>
      <c r="CB21" s="470"/>
      <c r="CC21" s="564"/>
      <c r="CD21" s="564"/>
    </row>
    <row r="22" spans="2:82" ht="19.899999999999999" customHeight="1" x14ac:dyDescent="0.2">
      <c r="B22" s="65" t="s">
        <v>35</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231"/>
      <c r="AR22" s="231"/>
      <c r="AS22" s="231"/>
      <c r="AT22" s="231"/>
      <c r="AU22" s="231"/>
      <c r="AV22" s="231"/>
      <c r="AW22" s="231"/>
      <c r="AX22" s="231"/>
      <c r="AY22" s="231"/>
      <c r="AZ22" s="231"/>
      <c r="BA22" s="231"/>
      <c r="BB22" s="232"/>
      <c r="BC22" s="232"/>
      <c r="BD22" s="232"/>
      <c r="BE22" s="232"/>
      <c r="BF22" s="232"/>
      <c r="BG22" s="232"/>
      <c r="BH22" s="232"/>
      <c r="BI22" s="232"/>
      <c r="BJ22" s="232"/>
      <c r="BK22" s="232"/>
      <c r="BL22" s="470"/>
      <c r="BM22" s="470"/>
      <c r="BN22" s="470"/>
      <c r="BO22" s="470"/>
      <c r="BP22" s="470"/>
      <c r="BQ22" s="470"/>
      <c r="BR22" s="470"/>
      <c r="BS22" s="470"/>
      <c r="BT22" s="470"/>
      <c r="BU22" s="470"/>
      <c r="BV22" s="470"/>
      <c r="BW22" s="470"/>
      <c r="BX22" s="470"/>
      <c r="BY22" s="470"/>
      <c r="BZ22" s="470"/>
      <c r="CA22" s="470"/>
      <c r="CB22" s="470"/>
      <c r="CC22" s="564"/>
      <c r="CD22" s="564"/>
    </row>
    <row r="23" spans="2:82" ht="19.899999999999999" customHeight="1" x14ac:dyDescent="0.2">
      <c r="B23" s="388" t="s">
        <v>455</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231"/>
      <c r="AR23" s="232"/>
      <c r="AS23" s="232"/>
      <c r="AT23" s="232"/>
      <c r="AU23" s="232"/>
      <c r="AV23" s="232"/>
      <c r="AW23" s="232"/>
      <c r="AX23" s="232"/>
      <c r="AY23" s="232"/>
      <c r="AZ23" s="232"/>
      <c r="BA23" s="232"/>
      <c r="BB23" s="232"/>
      <c r="BC23" s="232"/>
      <c r="BD23" s="232"/>
      <c r="BE23" s="232"/>
      <c r="BF23" s="232"/>
      <c r="BG23" s="232"/>
      <c r="BH23" s="232"/>
      <c r="BI23" s="232"/>
      <c r="BJ23" s="232"/>
      <c r="BK23" s="232"/>
      <c r="BL23" s="470"/>
      <c r="BM23" s="470"/>
      <c r="BN23" s="470"/>
      <c r="BO23" s="470"/>
      <c r="BP23" s="470"/>
      <c r="BQ23" s="470"/>
      <c r="BR23" s="470"/>
      <c r="BS23" s="470"/>
      <c r="BT23" s="470"/>
      <c r="BU23" s="470"/>
      <c r="BV23" s="470"/>
      <c r="BW23" s="470"/>
      <c r="BX23" s="470"/>
      <c r="BY23" s="470"/>
      <c r="BZ23" s="470"/>
      <c r="CA23" s="470"/>
      <c r="CB23" s="470"/>
      <c r="CC23" s="564"/>
      <c r="CD23" s="564"/>
    </row>
    <row r="24" spans="2:82" ht="19.899999999999999" customHeight="1" x14ac:dyDescent="0.2">
      <c r="B24" s="170" t="s">
        <v>451</v>
      </c>
      <c r="C24" s="101"/>
      <c r="D24" s="348">
        <v>19.899999999999999</v>
      </c>
      <c r="E24" s="348">
        <v>15.5</v>
      </c>
      <c r="F24" s="348">
        <v>11.9</v>
      </c>
      <c r="G24" s="348">
        <v>9.9</v>
      </c>
      <c r="H24" s="348">
        <v>12.2</v>
      </c>
      <c r="I24" s="348">
        <v>12.5</v>
      </c>
      <c r="J24" s="348">
        <v>17.7</v>
      </c>
      <c r="K24" s="348">
        <v>14.2</v>
      </c>
      <c r="L24" s="348">
        <v>15.2</v>
      </c>
      <c r="M24" s="348">
        <v>16.399999999999999</v>
      </c>
      <c r="N24" s="348">
        <v>14</v>
      </c>
      <c r="O24" s="348">
        <v>11</v>
      </c>
      <c r="P24" s="348">
        <v>7.3</v>
      </c>
      <c r="Q24" s="348">
        <v>6.1</v>
      </c>
      <c r="R24" s="348">
        <v>6.5</v>
      </c>
      <c r="S24" s="348">
        <v>9.3000000000000007</v>
      </c>
      <c r="T24" s="348">
        <v>8.3000000000000007</v>
      </c>
      <c r="U24" s="348">
        <v>8.6</v>
      </c>
      <c r="V24" s="348">
        <v>9</v>
      </c>
      <c r="W24" s="348">
        <v>20.2</v>
      </c>
      <c r="X24" s="348">
        <v>33</v>
      </c>
      <c r="Y24" s="348">
        <v>20.5</v>
      </c>
      <c r="Z24" s="348">
        <v>14</v>
      </c>
      <c r="AA24" s="348">
        <v>22</v>
      </c>
      <c r="AB24" s="348">
        <v>22</v>
      </c>
      <c r="AC24" s="348">
        <v>11.4</v>
      </c>
      <c r="AD24" s="348">
        <v>11.9</v>
      </c>
      <c r="AE24" s="348">
        <v>12.7</v>
      </c>
      <c r="AF24" s="348">
        <v>13.8</v>
      </c>
      <c r="AG24" s="348">
        <v>45</v>
      </c>
      <c r="AH24" s="348">
        <v>50.6</v>
      </c>
      <c r="AI24" s="348">
        <v>23.8</v>
      </c>
      <c r="AJ24" s="348">
        <v>27</v>
      </c>
      <c r="AK24" s="348">
        <v>27</v>
      </c>
      <c r="AL24" s="348">
        <v>39.1</v>
      </c>
      <c r="AM24" s="348">
        <v>52.8</v>
      </c>
      <c r="AN24" s="348">
        <v>37.4</v>
      </c>
      <c r="AO24" s="348">
        <v>17.2</v>
      </c>
      <c r="AP24" s="348">
        <v>11.24</v>
      </c>
      <c r="AQ24" s="231">
        <v>11.55</v>
      </c>
      <c r="AR24" s="231">
        <v>16.2</v>
      </c>
      <c r="AS24" s="231">
        <v>11.84</v>
      </c>
      <c r="AT24" s="231">
        <v>3.37</v>
      </c>
      <c r="AU24" s="231">
        <v>11.8</v>
      </c>
      <c r="AV24" s="231">
        <v>23.35</v>
      </c>
      <c r="AW24" s="231">
        <v>16.491</v>
      </c>
      <c r="AX24" s="231">
        <v>13.161</v>
      </c>
      <c r="AY24" s="231">
        <v>13.141999999999999</v>
      </c>
      <c r="AZ24" s="231">
        <v>11.861000000000001</v>
      </c>
      <c r="BA24" s="231">
        <v>10.403</v>
      </c>
      <c r="BB24" s="231">
        <v>10.616</v>
      </c>
      <c r="BC24" s="231">
        <v>13.082000000000001</v>
      </c>
      <c r="BD24" s="231">
        <v>10.167</v>
      </c>
      <c r="BE24" s="231">
        <v>11.58</v>
      </c>
      <c r="BF24" s="231">
        <v>11.455249999999999</v>
      </c>
      <c r="BG24" s="231">
        <v>9.4529999999999994</v>
      </c>
      <c r="BH24" s="231">
        <v>6.6198308537499999</v>
      </c>
      <c r="BI24" s="231">
        <v>9.48</v>
      </c>
      <c r="BJ24" s="231">
        <v>9.1389999999999993</v>
      </c>
      <c r="BK24" s="231">
        <v>11.348000000000001</v>
      </c>
      <c r="BL24" s="470"/>
      <c r="BM24" s="470"/>
      <c r="BN24" s="470"/>
      <c r="BO24" s="470"/>
      <c r="BP24" s="470"/>
      <c r="BQ24" s="470"/>
      <c r="BR24" s="470"/>
      <c r="BS24" s="470"/>
      <c r="BT24" s="470"/>
      <c r="BU24" s="470"/>
      <c r="BV24" s="470"/>
      <c r="BW24" s="470"/>
      <c r="BX24" s="470"/>
      <c r="BY24" s="470"/>
      <c r="BZ24" s="470"/>
      <c r="CA24" s="470"/>
      <c r="CB24" s="470"/>
      <c r="CC24" s="564"/>
      <c r="CD24" s="564"/>
    </row>
    <row r="25" spans="2:82" ht="19.899999999999999" customHeight="1" x14ac:dyDescent="0.2">
      <c r="B25" s="170" t="s">
        <v>452</v>
      </c>
      <c r="C25" s="101"/>
      <c r="D25" s="348">
        <v>179</v>
      </c>
      <c r="E25" s="348">
        <v>128.4</v>
      </c>
      <c r="F25" s="348">
        <v>158</v>
      </c>
      <c r="G25" s="348">
        <v>102</v>
      </c>
      <c r="H25" s="348">
        <v>126</v>
      </c>
      <c r="I25" s="348">
        <v>139.5</v>
      </c>
      <c r="J25" s="348">
        <v>184.5</v>
      </c>
      <c r="K25" s="348">
        <v>148</v>
      </c>
      <c r="L25" s="348">
        <v>158</v>
      </c>
      <c r="M25" s="348">
        <v>160</v>
      </c>
      <c r="N25" s="348">
        <v>145.6</v>
      </c>
      <c r="O25" s="348">
        <v>101.2</v>
      </c>
      <c r="P25" s="348">
        <v>78.099999999999994</v>
      </c>
      <c r="Q25" s="348">
        <v>74.400000000000006</v>
      </c>
      <c r="R25" s="348">
        <v>68.400000000000006</v>
      </c>
      <c r="S25" s="348">
        <v>85.8</v>
      </c>
      <c r="T25" s="348">
        <v>75</v>
      </c>
      <c r="U25" s="348">
        <v>100.7</v>
      </c>
      <c r="V25" s="348">
        <v>126</v>
      </c>
      <c r="W25" s="348">
        <v>181.9</v>
      </c>
      <c r="X25" s="348">
        <v>206.5</v>
      </c>
      <c r="Y25" s="348">
        <v>160</v>
      </c>
      <c r="Z25" s="348">
        <v>111</v>
      </c>
      <c r="AA25" s="348">
        <v>234.8</v>
      </c>
      <c r="AB25" s="348">
        <v>223.9</v>
      </c>
      <c r="AC25" s="348">
        <v>72</v>
      </c>
      <c r="AD25" s="348">
        <v>92.5</v>
      </c>
      <c r="AE25" s="348">
        <v>82.9</v>
      </c>
      <c r="AF25" s="348">
        <v>71.900000000000006</v>
      </c>
      <c r="AG25" s="348">
        <v>315</v>
      </c>
      <c r="AH25" s="348">
        <v>281.5</v>
      </c>
      <c r="AI25" s="348">
        <v>185.6</v>
      </c>
      <c r="AJ25" s="348">
        <v>170</v>
      </c>
      <c r="AK25" s="348">
        <v>216</v>
      </c>
      <c r="AL25" s="348">
        <v>375.4</v>
      </c>
      <c r="AM25" s="348">
        <v>417.9</v>
      </c>
      <c r="AN25" s="348">
        <v>222.8</v>
      </c>
      <c r="AO25" s="348">
        <v>147.5</v>
      </c>
      <c r="AP25" s="348">
        <v>69.180000000000007</v>
      </c>
      <c r="AQ25" s="231">
        <v>89.9</v>
      </c>
      <c r="AR25" s="231">
        <v>93.41</v>
      </c>
      <c r="AS25" s="231">
        <v>92</v>
      </c>
      <c r="AT25" s="231">
        <v>22.05</v>
      </c>
      <c r="AU25" s="231">
        <v>118</v>
      </c>
      <c r="AV25" s="231">
        <v>198.92</v>
      </c>
      <c r="AW25" s="231">
        <v>129.273</v>
      </c>
      <c r="AX25" s="231">
        <v>144.54900000000001</v>
      </c>
      <c r="AY25" s="231">
        <v>103.023</v>
      </c>
      <c r="AZ25" s="231">
        <v>109.268</v>
      </c>
      <c r="BA25" s="231">
        <v>112.26900000000001</v>
      </c>
      <c r="BB25" s="231">
        <v>79.850999999999999</v>
      </c>
      <c r="BC25" s="231">
        <v>102.249</v>
      </c>
      <c r="BD25" s="231">
        <v>105.247</v>
      </c>
      <c r="BE25" s="231">
        <v>133.631</v>
      </c>
      <c r="BF25" s="231">
        <v>110.10715</v>
      </c>
      <c r="BG25" s="231">
        <v>88.480080000000001</v>
      </c>
      <c r="BH25" s="231">
        <v>50.0574063513792</v>
      </c>
      <c r="BI25" s="231">
        <v>94.8</v>
      </c>
      <c r="BJ25" s="231">
        <v>91.39</v>
      </c>
      <c r="BK25" s="231">
        <v>94.188400000000001</v>
      </c>
      <c r="BL25" s="470"/>
      <c r="BM25" s="470"/>
      <c r="BN25" s="470"/>
      <c r="BO25" s="470"/>
      <c r="BP25" s="470"/>
      <c r="BQ25" s="470"/>
      <c r="BR25" s="470"/>
      <c r="BS25" s="470"/>
      <c r="BT25" s="470"/>
      <c r="BU25" s="470"/>
      <c r="BV25" s="470"/>
      <c r="BW25" s="470"/>
      <c r="BX25" s="470"/>
      <c r="BY25" s="470"/>
      <c r="BZ25" s="470"/>
      <c r="CA25" s="470"/>
      <c r="CB25" s="470"/>
      <c r="CC25" s="564"/>
      <c r="CD25" s="564"/>
    </row>
    <row r="26" spans="2:82" ht="19.899999999999999" customHeight="1" x14ac:dyDescent="0.2">
      <c r="B26" s="170" t="s">
        <v>453</v>
      </c>
      <c r="C26" s="101"/>
      <c r="D26" s="348">
        <v>8.9949748743718594</v>
      </c>
      <c r="E26" s="348">
        <v>8.2838709677419367</v>
      </c>
      <c r="F26" s="348">
        <v>13.277310924369747</v>
      </c>
      <c r="G26" s="348">
        <v>10.303030303030303</v>
      </c>
      <c r="H26" s="348">
        <v>10.327868852459018</v>
      </c>
      <c r="I26" s="348">
        <v>11.16</v>
      </c>
      <c r="J26" s="348">
        <v>10.423728813559322</v>
      </c>
      <c r="K26" s="348">
        <v>10.422535211267606</v>
      </c>
      <c r="L26" s="348">
        <v>10.394736842105264</v>
      </c>
      <c r="M26" s="348">
        <v>9.7560975609756113</v>
      </c>
      <c r="N26" s="348">
        <v>10.4</v>
      </c>
      <c r="O26" s="348">
        <v>9.2000000000000011</v>
      </c>
      <c r="P26" s="348">
        <v>10.698630136986301</v>
      </c>
      <c r="Q26" s="348">
        <v>12.196721311475411</v>
      </c>
      <c r="R26" s="348">
        <v>10.523076923076925</v>
      </c>
      <c r="S26" s="348">
        <v>9.2258064516129021</v>
      </c>
      <c r="T26" s="348">
        <v>9.0361445783132517</v>
      </c>
      <c r="U26" s="348">
        <v>11.709302325581396</v>
      </c>
      <c r="V26" s="348">
        <v>14</v>
      </c>
      <c r="W26" s="348">
        <v>9.0049504950495063</v>
      </c>
      <c r="X26" s="348">
        <v>6.2575757575757578</v>
      </c>
      <c r="Y26" s="348">
        <v>7.8048780487804876</v>
      </c>
      <c r="Z26" s="348">
        <v>7.9285714285714288</v>
      </c>
      <c r="AA26" s="348">
        <v>10.672727272727274</v>
      </c>
      <c r="AB26" s="348">
        <v>10.177272727272728</v>
      </c>
      <c r="AC26" s="348">
        <v>6.3157894736842106</v>
      </c>
      <c r="AD26" s="348">
        <v>7.7731092436974789</v>
      </c>
      <c r="AE26" s="348">
        <v>6.5275590551181111</v>
      </c>
      <c r="AF26" s="348">
        <v>5.2101449275362324</v>
      </c>
      <c r="AG26" s="348">
        <v>7</v>
      </c>
      <c r="AH26" s="348">
        <v>5.5632411067193672</v>
      </c>
      <c r="AI26" s="348">
        <v>7.7983193277310923</v>
      </c>
      <c r="AJ26" s="348">
        <v>6.2962962962962967</v>
      </c>
      <c r="AK26" s="348">
        <v>8</v>
      </c>
      <c r="AL26" s="348">
        <v>9.6010230179028131</v>
      </c>
      <c r="AM26" s="348">
        <v>7.9147727272727275</v>
      </c>
      <c r="AN26" s="348">
        <v>5.9572192513368991</v>
      </c>
      <c r="AO26" s="348">
        <v>8.5755813953488378</v>
      </c>
      <c r="AP26" s="348">
        <v>6.154804270462634</v>
      </c>
      <c r="AQ26" s="231">
        <v>7.783549783549784</v>
      </c>
      <c r="AR26" s="231">
        <v>5.7660493827160497</v>
      </c>
      <c r="AS26" s="231">
        <v>7.7702702702702702</v>
      </c>
      <c r="AT26" s="231">
        <v>6.543026706231454</v>
      </c>
      <c r="AU26" s="231">
        <v>10</v>
      </c>
      <c r="AV26" s="231">
        <v>8.519057815845823</v>
      </c>
      <c r="AW26" s="231">
        <v>7.8390030925959611</v>
      </c>
      <c r="AX26" s="231">
        <v>10.983131980852519</v>
      </c>
      <c r="AY26" s="231">
        <v>7.8392177750722878</v>
      </c>
      <c r="AZ26" s="231">
        <v>9.2123766967372056</v>
      </c>
      <c r="BA26" s="231">
        <v>10.791983081803327</v>
      </c>
      <c r="BB26" s="231">
        <v>7.5217596081386588</v>
      </c>
      <c r="BC26" s="231">
        <v>7.8160067268001825</v>
      </c>
      <c r="BD26" s="231">
        <v>10.351824530343267</v>
      </c>
      <c r="BE26" s="231">
        <v>11.539810017271158</v>
      </c>
      <c r="BF26" s="231">
        <v>9.6119377577966443</v>
      </c>
      <c r="BG26" s="231">
        <v>9.3600000000000012</v>
      </c>
      <c r="BH26" s="231">
        <v>7.561734953246229</v>
      </c>
      <c r="BI26" s="231">
        <v>10</v>
      </c>
      <c r="BJ26" s="231">
        <v>10</v>
      </c>
      <c r="BK26" s="231">
        <v>8.2999999999999989</v>
      </c>
      <c r="BL26" s="470"/>
      <c r="BM26" s="470"/>
      <c r="BN26" s="470"/>
      <c r="BO26" s="470"/>
      <c r="BP26" s="470"/>
      <c r="BQ26" s="470"/>
      <c r="BR26" s="470"/>
      <c r="BS26" s="470"/>
      <c r="BT26" s="470"/>
      <c r="BU26" s="470"/>
      <c r="BV26" s="470"/>
      <c r="BW26" s="470"/>
      <c r="BX26" s="470"/>
      <c r="BY26" s="470"/>
      <c r="BZ26" s="470"/>
      <c r="CA26" s="470"/>
      <c r="CB26" s="470"/>
      <c r="CC26" s="564"/>
      <c r="CD26" s="564"/>
    </row>
    <row r="27" spans="2:82" ht="19.899999999999999" customHeight="1" x14ac:dyDescent="0.2">
      <c r="B27" s="65" t="s">
        <v>35</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231"/>
      <c r="AR27" s="231"/>
      <c r="AS27" s="231"/>
      <c r="AT27" s="231"/>
      <c r="AU27" s="231"/>
      <c r="AV27" s="231"/>
      <c r="AW27" s="231"/>
      <c r="AX27" s="231"/>
      <c r="AY27" s="231"/>
      <c r="AZ27" s="231"/>
      <c r="BA27" s="231"/>
      <c r="BB27" s="232"/>
      <c r="BC27" s="232"/>
      <c r="BD27" s="232"/>
      <c r="BE27" s="232"/>
      <c r="BF27" s="232"/>
      <c r="BG27" s="232"/>
      <c r="BH27" s="232"/>
      <c r="BI27" s="232"/>
      <c r="BJ27" s="232"/>
      <c r="BK27" s="232"/>
      <c r="BL27" s="470"/>
      <c r="BM27" s="470"/>
      <c r="BN27" s="470"/>
      <c r="BO27" s="470"/>
      <c r="BP27" s="470"/>
      <c r="BQ27" s="470"/>
      <c r="BR27" s="470"/>
      <c r="BS27" s="470"/>
      <c r="BT27" s="470"/>
      <c r="BU27" s="470"/>
      <c r="BV27" s="470"/>
      <c r="BW27" s="470"/>
      <c r="BX27" s="470"/>
      <c r="BY27" s="470"/>
      <c r="BZ27" s="470"/>
      <c r="CA27" s="470"/>
      <c r="CB27" s="470"/>
      <c r="CC27" s="564"/>
      <c r="CD27" s="564"/>
    </row>
    <row r="28" spans="2:82" ht="19.899999999999999" customHeight="1" x14ac:dyDescent="0.2">
      <c r="B28" s="388" t="s">
        <v>456</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231"/>
      <c r="AR28" s="231"/>
      <c r="AS28" s="231"/>
      <c r="AT28" s="231"/>
      <c r="AU28" s="231"/>
      <c r="AV28" s="231"/>
      <c r="AW28" s="231"/>
      <c r="AX28" s="231"/>
      <c r="AY28" s="231"/>
      <c r="AZ28" s="231"/>
      <c r="BA28" s="231"/>
      <c r="BB28" s="232"/>
      <c r="BC28" s="232"/>
      <c r="BD28" s="232"/>
      <c r="BE28" s="232"/>
      <c r="BF28" s="232"/>
      <c r="BG28" s="232"/>
      <c r="BH28" s="232"/>
      <c r="BI28" s="232"/>
      <c r="BJ28" s="232"/>
      <c r="BK28" s="232"/>
      <c r="BL28" s="470"/>
      <c r="BM28" s="470"/>
      <c r="BN28" s="470"/>
      <c r="BO28" s="470"/>
      <c r="BP28" s="470"/>
      <c r="BQ28" s="470"/>
      <c r="BR28" s="470"/>
      <c r="BS28" s="470"/>
      <c r="BT28" s="470"/>
      <c r="BU28" s="470"/>
      <c r="BV28" s="470"/>
      <c r="BW28" s="470"/>
      <c r="BX28" s="470"/>
      <c r="BY28" s="470"/>
      <c r="BZ28" s="470"/>
      <c r="CA28" s="470"/>
      <c r="CB28" s="470"/>
      <c r="CC28" s="564"/>
      <c r="CD28" s="564"/>
    </row>
    <row r="29" spans="2:82" ht="19.899999999999999" customHeight="1" x14ac:dyDescent="0.2">
      <c r="B29" s="170" t="s">
        <v>451</v>
      </c>
      <c r="C29" s="101"/>
      <c r="D29" s="349" t="s">
        <v>12</v>
      </c>
      <c r="E29" s="349" t="s">
        <v>12</v>
      </c>
      <c r="F29" s="349" t="s">
        <v>12</v>
      </c>
      <c r="G29" s="349" t="s">
        <v>12</v>
      </c>
      <c r="H29" s="349" t="s">
        <v>12</v>
      </c>
      <c r="I29" s="349" t="s">
        <v>12</v>
      </c>
      <c r="J29" s="349" t="s">
        <v>12</v>
      </c>
      <c r="K29" s="349" t="s">
        <v>12</v>
      </c>
      <c r="L29" s="349" t="s">
        <v>12</v>
      </c>
      <c r="M29" s="349" t="s">
        <v>12</v>
      </c>
      <c r="N29" s="348">
        <v>0.6</v>
      </c>
      <c r="O29" s="349" t="s">
        <v>12</v>
      </c>
      <c r="P29" s="348">
        <v>3.3</v>
      </c>
      <c r="Q29" s="348">
        <v>3.3</v>
      </c>
      <c r="R29" s="348">
        <v>3.3</v>
      </c>
      <c r="S29" s="348">
        <v>3.3</v>
      </c>
      <c r="T29" s="348">
        <v>3.3</v>
      </c>
      <c r="U29" s="348">
        <v>3.5</v>
      </c>
      <c r="V29" s="348">
        <v>3.5</v>
      </c>
      <c r="W29" s="348">
        <v>3.6</v>
      </c>
      <c r="X29" s="348">
        <v>4.2</v>
      </c>
      <c r="Y29" s="348">
        <v>3.9</v>
      </c>
      <c r="Z29" s="348">
        <v>3.8</v>
      </c>
      <c r="AA29" s="348">
        <v>3.8</v>
      </c>
      <c r="AB29" s="348">
        <v>3.8</v>
      </c>
      <c r="AC29" s="348">
        <v>3.8</v>
      </c>
      <c r="AD29" s="348">
        <v>3.8</v>
      </c>
      <c r="AE29" s="348">
        <v>4.5</v>
      </c>
      <c r="AF29" s="348">
        <v>3.2</v>
      </c>
      <c r="AG29" s="348">
        <v>3.2</v>
      </c>
      <c r="AH29" s="348">
        <v>3.2</v>
      </c>
      <c r="AI29" s="348">
        <v>3.4</v>
      </c>
      <c r="AJ29" s="348">
        <v>3.4</v>
      </c>
      <c r="AK29" s="348">
        <v>2.2000000000000002</v>
      </c>
      <c r="AL29" s="348">
        <v>2.4</v>
      </c>
      <c r="AM29" s="348">
        <v>2.5</v>
      </c>
      <c r="AN29" s="348">
        <v>2.5</v>
      </c>
      <c r="AO29" s="348">
        <v>2.54</v>
      </c>
      <c r="AP29" s="348">
        <v>2.79</v>
      </c>
      <c r="AQ29" s="231">
        <v>2.4500000000000002</v>
      </c>
      <c r="AR29" s="231">
        <v>2.64</v>
      </c>
      <c r="AS29" s="231">
        <v>2.79</v>
      </c>
      <c r="AT29" s="231">
        <v>1.58</v>
      </c>
      <c r="AU29" s="231">
        <v>1.44</v>
      </c>
      <c r="AV29" s="231">
        <v>1.337</v>
      </c>
      <c r="AW29" s="231">
        <v>1.56</v>
      </c>
      <c r="AX29" s="231">
        <v>1.1180000000000001</v>
      </c>
      <c r="AY29" s="231">
        <v>1.038</v>
      </c>
      <c r="AZ29" s="231">
        <v>1.0489999999999999</v>
      </c>
      <c r="BA29" s="231">
        <v>1.0209999999999999</v>
      </c>
      <c r="BB29" s="231">
        <v>1.07</v>
      </c>
      <c r="BC29" s="231">
        <v>1.07</v>
      </c>
      <c r="BD29" s="231">
        <v>1.05</v>
      </c>
      <c r="BE29" s="231">
        <v>1.1279999999999999</v>
      </c>
      <c r="BF29" s="231">
        <v>1.5147200000000001</v>
      </c>
      <c r="BG29" s="231">
        <v>1.9670000000000001</v>
      </c>
      <c r="BH29" s="231">
        <v>2.4449999999999998</v>
      </c>
      <c r="BI29" s="231">
        <v>2.4420000000000002</v>
      </c>
      <c r="BJ29" s="231">
        <v>2.4420000000000002</v>
      </c>
      <c r="BK29" s="231">
        <v>2.6505900000000002</v>
      </c>
      <c r="BL29" s="470"/>
      <c r="BM29" s="470"/>
      <c r="BN29" s="470"/>
      <c r="BO29" s="470"/>
      <c r="BP29" s="470"/>
      <c r="BQ29" s="470"/>
      <c r="BR29" s="470"/>
      <c r="BS29" s="470"/>
      <c r="BT29" s="470"/>
      <c r="BU29" s="470"/>
      <c r="BV29" s="470"/>
      <c r="BW29" s="470"/>
      <c r="BX29" s="470"/>
      <c r="BY29" s="470"/>
      <c r="BZ29" s="470"/>
      <c r="CA29" s="470"/>
      <c r="CB29" s="470"/>
      <c r="CC29" s="564"/>
      <c r="CD29" s="564"/>
    </row>
    <row r="30" spans="2:82" ht="19.899999999999999" customHeight="1" x14ac:dyDescent="0.2">
      <c r="B30" s="165" t="s">
        <v>457</v>
      </c>
      <c r="C30" s="101"/>
      <c r="D30" s="349" t="s">
        <v>12</v>
      </c>
      <c r="E30" s="349" t="s">
        <v>12</v>
      </c>
      <c r="F30" s="349" t="s">
        <v>12</v>
      </c>
      <c r="G30" s="349" t="s">
        <v>12</v>
      </c>
      <c r="H30" s="349" t="s">
        <v>12</v>
      </c>
      <c r="I30" s="349" t="s">
        <v>12</v>
      </c>
      <c r="J30" s="349" t="s">
        <v>12</v>
      </c>
      <c r="K30" s="349" t="s">
        <v>12</v>
      </c>
      <c r="L30" s="349" t="s">
        <v>12</v>
      </c>
      <c r="M30" s="349" t="s">
        <v>12</v>
      </c>
      <c r="N30" s="348">
        <v>162.4</v>
      </c>
      <c r="O30" s="348">
        <v>1.7</v>
      </c>
      <c r="P30" s="348">
        <v>1399</v>
      </c>
      <c r="Q30" s="348">
        <v>2832</v>
      </c>
      <c r="R30" s="348">
        <v>3216.3</v>
      </c>
      <c r="S30" s="348">
        <v>3329</v>
      </c>
      <c r="T30" s="348">
        <v>6044</v>
      </c>
      <c r="U30" s="348">
        <v>8412.6</v>
      </c>
      <c r="V30" s="348">
        <v>8986</v>
      </c>
      <c r="W30" s="348">
        <v>6476.2</v>
      </c>
      <c r="X30" s="348">
        <v>6386</v>
      </c>
      <c r="Y30" s="348">
        <v>8000</v>
      </c>
      <c r="Z30" s="348">
        <v>7378.6</v>
      </c>
      <c r="AA30" s="348">
        <v>6723.8</v>
      </c>
      <c r="AB30" s="348">
        <v>6714.3</v>
      </c>
      <c r="AC30" s="348">
        <v>7438.1</v>
      </c>
      <c r="AD30" s="348">
        <v>5305</v>
      </c>
      <c r="AE30" s="348">
        <v>6250</v>
      </c>
      <c r="AF30" s="348">
        <v>4990</v>
      </c>
      <c r="AG30" s="348">
        <v>5290.6</v>
      </c>
      <c r="AH30" s="348">
        <v>5681.3</v>
      </c>
      <c r="AI30" s="348">
        <v>6992.1</v>
      </c>
      <c r="AJ30" s="348">
        <v>4452.6000000000004</v>
      </c>
      <c r="AK30" s="348">
        <v>2857.2</v>
      </c>
      <c r="AL30" s="348">
        <v>2229.6999999999998</v>
      </c>
      <c r="AM30" s="348">
        <v>3383.5</v>
      </c>
      <c r="AN30" s="348">
        <v>5070.3</v>
      </c>
      <c r="AO30" s="348">
        <v>3844.6</v>
      </c>
      <c r="AP30" s="348">
        <v>4602.5</v>
      </c>
      <c r="AQ30" s="231">
        <v>3932.4</v>
      </c>
      <c r="AR30" s="231">
        <v>2533.1</v>
      </c>
      <c r="AS30" s="231">
        <v>3349.07</v>
      </c>
      <c r="AT30" s="231">
        <v>2952.51</v>
      </c>
      <c r="AU30" s="231">
        <v>3089.59</v>
      </c>
      <c r="AV30" s="231">
        <v>2738.66</v>
      </c>
      <c r="AW30" s="231">
        <v>2614.6080000000002</v>
      </c>
      <c r="AX30" s="231">
        <v>2233.9810000000002</v>
      </c>
      <c r="AY30" s="231">
        <v>2325.2260000000001</v>
      </c>
      <c r="AZ30" s="231">
        <v>1900.634</v>
      </c>
      <c r="BA30" s="231">
        <v>2440.7060000000001</v>
      </c>
      <c r="BB30" s="231">
        <v>1844.527</v>
      </c>
      <c r="BC30" s="231">
        <v>2080.9470000000001</v>
      </c>
      <c r="BD30" s="231">
        <v>2141.0210000000002</v>
      </c>
      <c r="BE30" s="231">
        <v>1949.9739999999999</v>
      </c>
      <c r="BF30" s="231">
        <v>3167.2310000000002</v>
      </c>
      <c r="BG30" s="231">
        <v>4114.1970000000001</v>
      </c>
      <c r="BH30" s="231">
        <v>5587.04</v>
      </c>
      <c r="BI30" s="231">
        <v>5926.7640000000001</v>
      </c>
      <c r="BJ30" s="231">
        <v>5712.74420598082</v>
      </c>
      <c r="BK30" s="231">
        <v>5184.6605099999997</v>
      </c>
      <c r="BL30" s="470"/>
      <c r="BM30" s="470"/>
      <c r="BN30" s="470"/>
      <c r="BO30" s="470"/>
      <c r="BP30" s="470"/>
      <c r="BQ30" s="470"/>
      <c r="BR30" s="470"/>
      <c r="BS30" s="470"/>
      <c r="BT30" s="470"/>
      <c r="BU30" s="470"/>
      <c r="BV30" s="470"/>
      <c r="BW30" s="470"/>
      <c r="BX30" s="470"/>
      <c r="BY30" s="470"/>
      <c r="BZ30" s="470"/>
      <c r="CA30" s="470"/>
      <c r="CB30" s="470"/>
      <c r="CC30" s="564"/>
      <c r="CD30" s="564"/>
    </row>
    <row r="31" spans="2:82" ht="19.899999999999999" customHeight="1" x14ac:dyDescent="0.2">
      <c r="B31" s="170" t="s">
        <v>458</v>
      </c>
      <c r="C31" s="101"/>
      <c r="D31" s="349" t="s">
        <v>12</v>
      </c>
      <c r="E31" s="349" t="s">
        <v>12</v>
      </c>
      <c r="F31" s="349" t="s">
        <v>12</v>
      </c>
      <c r="G31" s="349" t="s">
        <v>12</v>
      </c>
      <c r="H31" s="349" t="s">
        <v>12</v>
      </c>
      <c r="I31" s="349" t="s">
        <v>12</v>
      </c>
      <c r="J31" s="349" t="s">
        <v>12</v>
      </c>
      <c r="K31" s="349" t="s">
        <v>12</v>
      </c>
      <c r="L31" s="349" t="s">
        <v>12</v>
      </c>
      <c r="M31" s="349" t="s">
        <v>12</v>
      </c>
      <c r="N31" s="348">
        <v>270.66666666666669</v>
      </c>
      <c r="O31" s="349" t="s">
        <v>12</v>
      </c>
      <c r="P31" s="348">
        <v>423.93939393939394</v>
      </c>
      <c r="Q31" s="348">
        <v>858.18181818181824</v>
      </c>
      <c r="R31" s="348">
        <v>974.63636363636374</v>
      </c>
      <c r="S31" s="348">
        <v>1008.7878787878789</v>
      </c>
      <c r="T31" s="348">
        <v>1831.5151515151515</v>
      </c>
      <c r="U31" s="348">
        <v>2403.6</v>
      </c>
      <c r="V31" s="348">
        <v>2567.4285714285716</v>
      </c>
      <c r="W31" s="348">
        <v>1798.9444444444443</v>
      </c>
      <c r="X31" s="348">
        <v>1520.4761904761904</v>
      </c>
      <c r="Y31" s="348">
        <v>2051.2820512820513</v>
      </c>
      <c r="Z31" s="348">
        <v>1941.7368421052633</v>
      </c>
      <c r="AA31" s="348">
        <v>1769.4210526315792</v>
      </c>
      <c r="AB31" s="348">
        <v>1766.9210526315792</v>
      </c>
      <c r="AC31" s="348">
        <v>1957.3947368421054</v>
      </c>
      <c r="AD31" s="348">
        <v>1396.0526315789475</v>
      </c>
      <c r="AE31" s="348">
        <v>1388.8888888888889</v>
      </c>
      <c r="AF31" s="348">
        <v>1559.375</v>
      </c>
      <c r="AG31" s="348">
        <v>1653.3125</v>
      </c>
      <c r="AH31" s="348">
        <v>1775.40625</v>
      </c>
      <c r="AI31" s="348">
        <v>2056.5</v>
      </c>
      <c r="AJ31" s="348">
        <v>1309.5882352941178</v>
      </c>
      <c r="AK31" s="348">
        <v>1298.7272727272725</v>
      </c>
      <c r="AL31" s="348">
        <v>929.04166666666663</v>
      </c>
      <c r="AM31" s="348">
        <v>1353.4</v>
      </c>
      <c r="AN31" s="348">
        <v>2028.1200000000001</v>
      </c>
      <c r="AO31" s="348">
        <v>1513.6220472440943</v>
      </c>
      <c r="AP31" s="348">
        <v>1649.6415770609319</v>
      </c>
      <c r="AQ31" s="231">
        <v>1605.0612244897959</v>
      </c>
      <c r="AR31" s="231">
        <v>959.50757575757564</v>
      </c>
      <c r="AS31" s="231">
        <v>1200.3835125448029</v>
      </c>
      <c r="AT31" s="231">
        <v>1868.6772151898736</v>
      </c>
      <c r="AU31" s="231">
        <v>2145.5486111111113</v>
      </c>
      <c r="AV31" s="231">
        <v>2048.3620044876589</v>
      </c>
      <c r="AW31" s="231">
        <v>1676.0307692307692</v>
      </c>
      <c r="AX31" s="231">
        <v>1998.1940966010734</v>
      </c>
      <c r="AY31" s="231">
        <v>2240.1021194605009</v>
      </c>
      <c r="AZ31" s="231">
        <v>1811.8531935176359</v>
      </c>
      <c r="BA31" s="231">
        <v>2390.5053868756127</v>
      </c>
      <c r="BB31" s="231">
        <v>1723.8570093457943</v>
      </c>
      <c r="BC31" s="231">
        <v>1944.8102803738318</v>
      </c>
      <c r="BD31" s="231">
        <v>2039.0676190476192</v>
      </c>
      <c r="BE31" s="231">
        <v>1728.7003546099293</v>
      </c>
      <c r="BF31" s="231">
        <v>2090.9679676771943</v>
      </c>
      <c r="BG31" s="231">
        <v>2091.6100660904931</v>
      </c>
      <c r="BH31" s="231">
        <v>2285.0879345603275</v>
      </c>
      <c r="BI31" s="231">
        <v>2427.0122850122848</v>
      </c>
      <c r="BJ31" s="231">
        <v>2339.3710917202375</v>
      </c>
      <c r="BK31" s="231">
        <v>1956.0401684153337</v>
      </c>
      <c r="BL31" s="470"/>
      <c r="BM31" s="470"/>
      <c r="BN31" s="470"/>
      <c r="BO31" s="470"/>
      <c r="BP31" s="470"/>
      <c r="BQ31" s="470"/>
      <c r="BR31" s="470"/>
      <c r="BS31" s="470"/>
      <c r="BT31" s="470"/>
      <c r="BU31" s="470"/>
      <c r="BV31" s="470"/>
      <c r="BW31" s="470"/>
      <c r="BX31" s="470"/>
      <c r="BY31" s="470"/>
      <c r="BZ31" s="470"/>
      <c r="CA31" s="470"/>
      <c r="CB31" s="470"/>
      <c r="CC31" s="564"/>
      <c r="CD31" s="564"/>
    </row>
    <row r="32" spans="2:82" ht="11.25" customHeight="1" thickBot="1" x14ac:dyDescent="0.25">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234"/>
      <c r="AS32" s="234"/>
      <c r="AT32" s="234"/>
      <c r="AU32" s="234"/>
      <c r="AV32" s="234"/>
      <c r="AW32" s="234"/>
      <c r="AX32" s="234"/>
      <c r="AY32" s="234"/>
      <c r="AZ32" s="234"/>
      <c r="BA32" s="234"/>
      <c r="BB32" s="234"/>
      <c r="BC32" s="234"/>
      <c r="BD32" s="234"/>
      <c r="BE32" s="234"/>
      <c r="BF32" s="234"/>
      <c r="BG32" s="234"/>
      <c r="BH32" s="234"/>
      <c r="BI32" s="234"/>
      <c r="BJ32" s="234"/>
      <c r="BK32" s="234"/>
    </row>
    <row r="33" spans="2:60" ht="18" customHeight="1" x14ac:dyDescent="0.2">
      <c r="B33" s="59" t="s">
        <v>0</v>
      </c>
      <c r="C33" s="53" t="s">
        <v>640</v>
      </c>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row>
    <row r="34" spans="2:60" ht="18" customHeight="1" x14ac:dyDescent="0.2">
      <c r="B34" s="59" t="s">
        <v>13</v>
      </c>
      <c r="C34" s="53" t="s">
        <v>572</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row>
    <row r="35" spans="2:60" ht="18" customHeight="1" x14ac:dyDescent="0.2">
      <c r="B35" s="63" t="s">
        <v>255</v>
      </c>
      <c r="C35" s="53" t="s">
        <v>605</v>
      </c>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row>
    <row r="36" spans="2:60" ht="18" customHeight="1" x14ac:dyDescent="0.2">
      <c r="AX36" s="470"/>
      <c r="AY36" s="470"/>
      <c r="AZ36" s="470"/>
      <c r="BA36" s="470"/>
      <c r="BB36" s="470"/>
      <c r="BC36" s="470"/>
      <c r="BD36" s="470"/>
      <c r="BE36" s="470"/>
      <c r="BF36" s="470"/>
      <c r="BG36" s="470"/>
      <c r="BH36" s="470"/>
    </row>
    <row r="37" spans="2:60" ht="19.899999999999999" customHeight="1" x14ac:dyDescent="0.2">
      <c r="B37" s="63"/>
      <c r="C37" s="53"/>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X37" s="470"/>
      <c r="AY37" s="470"/>
      <c r="AZ37" s="470"/>
      <c r="BA37" s="470"/>
      <c r="BB37" s="470"/>
      <c r="BC37" s="470"/>
      <c r="BD37" s="470"/>
      <c r="BE37" s="470"/>
      <c r="BF37" s="470"/>
      <c r="BG37" s="470"/>
      <c r="BH37" s="470"/>
    </row>
    <row r="38" spans="2:60" ht="19.899999999999999" customHeight="1" x14ac:dyDescent="0.2">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X38" s="470"/>
      <c r="AY38" s="470"/>
      <c r="AZ38" s="470"/>
      <c r="BA38" s="470"/>
      <c r="BB38" s="470"/>
      <c r="BC38" s="470"/>
      <c r="BD38" s="470"/>
      <c r="BE38" s="470"/>
      <c r="BF38" s="470"/>
      <c r="BG38" s="470"/>
      <c r="BH38" s="470"/>
    </row>
    <row r="39" spans="2:60" ht="19.899999999999999" customHeight="1" x14ac:dyDescent="0.2">
      <c r="C39" s="53"/>
      <c r="AX39" s="470"/>
      <c r="AY39" s="470"/>
      <c r="AZ39" s="470"/>
      <c r="BA39" s="470"/>
      <c r="BB39" s="470"/>
      <c r="BC39" s="470"/>
      <c r="BD39" s="470"/>
      <c r="BE39" s="470"/>
      <c r="BF39" s="470"/>
      <c r="BG39" s="470"/>
      <c r="BH39" s="470"/>
    </row>
    <row r="40" spans="2:60" ht="19.899999999999999" customHeight="1" x14ac:dyDescent="0.2">
      <c r="AX40" s="470"/>
      <c r="AY40" s="470"/>
      <c r="AZ40" s="470"/>
      <c r="BA40" s="470"/>
      <c r="BB40" s="470"/>
      <c r="BC40" s="470"/>
      <c r="BD40" s="470"/>
      <c r="BE40" s="470"/>
      <c r="BF40" s="470"/>
      <c r="BG40" s="470"/>
      <c r="BH40" s="470"/>
    </row>
    <row r="41" spans="2:60" ht="19.899999999999999" customHeight="1" x14ac:dyDescent="0.2">
      <c r="AX41" s="470"/>
      <c r="AY41" s="470"/>
      <c r="AZ41" s="470"/>
      <c r="BA41" s="470"/>
      <c r="BB41" s="470"/>
      <c r="BC41" s="470"/>
      <c r="BD41" s="470"/>
      <c r="BE41" s="470"/>
      <c r="BF41" s="470"/>
      <c r="BG41" s="470"/>
      <c r="BH41" s="470"/>
    </row>
    <row r="42" spans="2:60" ht="19.899999999999999" customHeight="1" x14ac:dyDescent="0.2">
      <c r="AX42" s="470"/>
      <c r="AY42" s="470"/>
      <c r="AZ42" s="470"/>
      <c r="BA42" s="470"/>
      <c r="BB42" s="470"/>
      <c r="BC42" s="470"/>
      <c r="BD42" s="470"/>
      <c r="BE42" s="470"/>
      <c r="BF42" s="470"/>
      <c r="BG42" s="470"/>
      <c r="BH42" s="470"/>
    </row>
    <row r="43" spans="2:60" ht="19.899999999999999" customHeight="1" x14ac:dyDescent="0.2">
      <c r="AX43" s="470"/>
      <c r="AY43" s="470"/>
      <c r="AZ43" s="470"/>
      <c r="BA43" s="470"/>
      <c r="BB43" s="470"/>
      <c r="BC43" s="470"/>
      <c r="BD43" s="470"/>
      <c r="BE43" s="470"/>
      <c r="BF43" s="470"/>
      <c r="BG43" s="470"/>
      <c r="BH43" s="470"/>
    </row>
    <row r="44" spans="2:60" ht="19.899999999999999" customHeight="1" x14ac:dyDescent="0.2">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row>
    <row r="45" spans="2:60" ht="19.899999999999999" customHeight="1" x14ac:dyDescent="0.2">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row>
    <row r="46" spans="2:60" ht="19.899999999999999" customHeight="1" x14ac:dyDescent="0.2">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row>
    <row r="47" spans="2:60" ht="19.899999999999999" customHeight="1" x14ac:dyDescent="0.2">
      <c r="AX47" s="470"/>
      <c r="AY47" s="470"/>
      <c r="AZ47" s="470"/>
      <c r="BA47" s="470"/>
      <c r="BB47" s="470"/>
      <c r="BC47" s="470"/>
      <c r="BD47" s="470"/>
      <c r="BE47" s="470"/>
      <c r="BF47" s="470"/>
      <c r="BG47" s="470"/>
      <c r="BH47" s="470"/>
    </row>
    <row r="48" spans="2:60" ht="19.899999999999999" customHeight="1" x14ac:dyDescent="0.2">
      <c r="AX48" s="470"/>
      <c r="AY48" s="470"/>
      <c r="AZ48" s="470"/>
      <c r="BA48" s="470"/>
      <c r="BB48" s="470"/>
      <c r="BC48" s="470"/>
      <c r="BD48" s="470"/>
      <c r="BE48" s="470"/>
      <c r="BF48" s="470"/>
      <c r="BG48" s="470"/>
      <c r="BH48" s="470"/>
    </row>
    <row r="49" spans="50:60" ht="19.899999999999999" customHeight="1" x14ac:dyDescent="0.2">
      <c r="AX49" s="470"/>
      <c r="AY49" s="470"/>
      <c r="AZ49" s="470"/>
      <c r="BA49" s="470"/>
      <c r="BB49" s="470"/>
      <c r="BC49" s="470"/>
      <c r="BD49" s="470"/>
      <c r="BE49" s="470"/>
      <c r="BF49" s="470"/>
      <c r="BG49" s="470"/>
      <c r="BH49" s="470"/>
    </row>
    <row r="50" spans="50:60" ht="19.899999999999999" customHeight="1" x14ac:dyDescent="0.2">
      <c r="AX50" s="470"/>
      <c r="AY50" s="470"/>
      <c r="AZ50" s="470"/>
      <c r="BA50" s="470"/>
      <c r="BB50" s="470"/>
      <c r="BC50" s="470"/>
      <c r="BD50" s="470"/>
      <c r="BE50" s="470"/>
      <c r="BF50" s="470"/>
      <c r="BG50" s="470"/>
      <c r="BH50" s="470"/>
    </row>
    <row r="51" spans="50:60" ht="19.899999999999999" customHeight="1" x14ac:dyDescent="0.2">
      <c r="AX51" s="470"/>
      <c r="AY51" s="470"/>
      <c r="AZ51" s="470"/>
      <c r="BA51" s="470"/>
      <c r="BB51" s="470"/>
      <c r="BC51" s="470"/>
      <c r="BD51" s="470"/>
      <c r="BE51" s="470"/>
      <c r="BF51" s="470"/>
      <c r="BG51" s="470"/>
      <c r="BH51" s="470"/>
    </row>
    <row r="52" spans="50:60" ht="19.899999999999999" customHeight="1" x14ac:dyDescent="0.2">
      <c r="AX52" s="470"/>
      <c r="AY52" s="470"/>
      <c r="AZ52" s="470"/>
      <c r="BA52" s="470"/>
      <c r="BB52" s="470"/>
      <c r="BC52" s="470"/>
      <c r="BD52" s="470"/>
      <c r="BE52" s="470"/>
      <c r="BF52" s="470"/>
      <c r="BG52" s="470"/>
      <c r="BH52" s="470"/>
    </row>
    <row r="53" spans="50:60" ht="19.899999999999999" customHeight="1" x14ac:dyDescent="0.2">
      <c r="AX53" s="470"/>
      <c r="AY53" s="470"/>
      <c r="AZ53" s="470"/>
      <c r="BA53" s="470"/>
      <c r="BB53" s="470"/>
      <c r="BC53" s="470"/>
      <c r="BD53" s="470"/>
      <c r="BE53" s="470"/>
      <c r="BF53" s="470"/>
      <c r="BG53" s="470"/>
      <c r="BH53" s="470"/>
    </row>
    <row r="54" spans="50:60" ht="19.899999999999999" customHeight="1" x14ac:dyDescent="0.2">
      <c r="AX54" s="470"/>
      <c r="AY54" s="470"/>
      <c r="AZ54" s="470"/>
      <c r="BA54" s="470"/>
      <c r="BB54" s="470"/>
      <c r="BC54" s="470"/>
      <c r="BD54" s="470"/>
      <c r="BE54" s="470"/>
      <c r="BF54" s="470"/>
      <c r="BG54" s="470"/>
      <c r="BH54" s="470"/>
    </row>
    <row r="55" spans="50:60" ht="19.899999999999999" customHeight="1" x14ac:dyDescent="0.2">
      <c r="AX55" s="470"/>
      <c r="AY55" s="470"/>
      <c r="AZ55" s="470"/>
      <c r="BA55" s="470"/>
      <c r="BB55" s="470"/>
      <c r="BC55" s="470"/>
      <c r="BD55" s="470"/>
      <c r="BE55" s="470"/>
      <c r="BF55" s="470"/>
      <c r="BG55" s="470"/>
      <c r="BH55" s="470"/>
    </row>
    <row r="56" spans="50:60" ht="19.899999999999999" customHeight="1" x14ac:dyDescent="0.2">
      <c r="AX56" s="470"/>
      <c r="AY56" s="470"/>
      <c r="AZ56" s="470"/>
      <c r="BA56" s="470"/>
      <c r="BB56" s="470"/>
      <c r="BC56" s="470"/>
      <c r="BD56" s="470"/>
      <c r="BE56" s="470"/>
      <c r="BF56" s="470"/>
      <c r="BG56" s="470"/>
      <c r="BH56" s="470"/>
    </row>
    <row r="57" spans="50:60" ht="19.899999999999999" customHeight="1" x14ac:dyDescent="0.2">
      <c r="AX57" s="470"/>
      <c r="AY57" s="470"/>
      <c r="AZ57" s="470"/>
      <c r="BA57" s="470"/>
      <c r="BB57" s="470"/>
      <c r="BC57" s="470"/>
      <c r="BD57" s="470"/>
      <c r="BE57" s="470"/>
      <c r="BF57" s="470"/>
      <c r="BG57" s="470"/>
      <c r="BH57" s="470"/>
    </row>
    <row r="58" spans="50:60" ht="19.899999999999999" customHeight="1" x14ac:dyDescent="0.2">
      <c r="AX58" s="470"/>
      <c r="AY58" s="470"/>
      <c r="AZ58" s="470"/>
      <c r="BA58" s="470"/>
      <c r="BB58" s="470"/>
      <c r="BC58" s="470"/>
      <c r="BD58" s="470"/>
      <c r="BE58" s="470"/>
      <c r="BF58" s="470"/>
      <c r="BG58" s="470"/>
      <c r="BH58" s="470"/>
    </row>
    <row r="59" spans="50:60" ht="19.899999999999999" customHeight="1" x14ac:dyDescent="0.2"/>
    <row r="60" spans="50:60" ht="19.899999999999999" customHeight="1" x14ac:dyDescent="0.2"/>
    <row r="61" spans="50:60" ht="19.899999999999999" customHeight="1" x14ac:dyDescent="0.2"/>
    <row r="62" spans="50:60" ht="19.899999999999999" customHeight="1" x14ac:dyDescent="0.2"/>
    <row r="63" spans="50:60" ht="19.899999999999999" customHeight="1" x14ac:dyDescent="0.2"/>
    <row r="64" spans="50:60"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sheetData>
  <mergeCells count="1">
    <mergeCell ref="B6:C6"/>
  </mergeCells>
  <phoneticPr fontId="10" type="noConversion"/>
  <printOptions verticalCentered="1"/>
  <pageMargins left="0.25" right="0.25" top="0" bottom="0" header="0" footer="0"/>
  <pageSetup paperSize="120" scale="6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162"/>
  <sheetViews>
    <sheetView showGridLines="0" zoomScale="80" zoomScaleNormal="80" zoomScaleSheetLayoutView="75" workbookViewId="0">
      <selection sqref="A1:A1048576"/>
    </sheetView>
  </sheetViews>
  <sheetFormatPr baseColWidth="10" defaultRowHeight="15" x14ac:dyDescent="0.2"/>
  <cols>
    <col min="1" max="1" width="3.7109375" style="19" customWidth="1"/>
    <col min="2" max="2" width="21.28515625" style="19" customWidth="1"/>
    <col min="3" max="3" width="40.7109375" style="19" customWidth="1"/>
    <col min="4" max="42" width="16.42578125" style="19" customWidth="1"/>
    <col min="43" max="43" width="19.7109375" style="19" customWidth="1"/>
    <col min="44" max="45" width="14.7109375" style="19" customWidth="1"/>
    <col min="46" max="46" width="17.7109375" style="19" customWidth="1"/>
    <col min="47" max="47" width="16.85546875" style="19" customWidth="1"/>
    <col min="48" max="48" width="14.7109375" style="19" customWidth="1"/>
    <col min="49" max="49" width="16.140625" style="19" customWidth="1"/>
    <col min="50" max="50" width="16.28515625" style="19" customWidth="1"/>
    <col min="51" max="51" width="16.5703125" style="19" customWidth="1"/>
    <col min="52" max="52" width="14.7109375" style="19" customWidth="1"/>
    <col min="53" max="54" width="16.5703125" style="19" customWidth="1"/>
    <col min="55" max="56" width="17" style="19" customWidth="1"/>
    <col min="57" max="65" width="14.7109375" style="19" customWidth="1"/>
    <col min="66" max="16384" width="11.42578125" style="19"/>
  </cols>
  <sheetData>
    <row r="1" spans="2:81" ht="18" customHeight="1" x14ac:dyDescent="0.2"/>
    <row r="2" spans="2:81" ht="18" customHeight="1" x14ac:dyDescent="0.2">
      <c r="B2" s="16" t="s">
        <v>459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81" ht="18" customHeight="1" x14ac:dyDescent="0.2">
      <c r="B3" s="3" t="s">
        <v>460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2:81" ht="18" customHeight="1" x14ac:dyDescent="0.2">
      <c r="B4" s="6" t="s">
        <v>461</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row>
    <row r="5" spans="2:81" ht="18" customHeight="1" thickBot="1" x14ac:dyDescent="0.25">
      <c r="AP5" s="82"/>
      <c r="BC5" s="82"/>
    </row>
    <row r="6" spans="2:81" ht="30" customHeight="1" thickBot="1" x14ac:dyDescent="0.25">
      <c r="B6" s="411" t="s">
        <v>462</v>
      </c>
      <c r="C6" s="20"/>
      <c r="D6" s="437" t="s">
        <v>157</v>
      </c>
      <c r="E6" s="437" t="s">
        <v>158</v>
      </c>
      <c r="F6" s="437" t="s">
        <v>159</v>
      </c>
      <c r="G6" s="437" t="s">
        <v>160</v>
      </c>
      <c r="H6" s="437" t="s">
        <v>161</v>
      </c>
      <c r="I6" s="437" t="s">
        <v>162</v>
      </c>
      <c r="J6" s="437" t="s">
        <v>163</v>
      </c>
      <c r="K6" s="437" t="s">
        <v>164</v>
      </c>
      <c r="L6" s="437" t="s">
        <v>165</v>
      </c>
      <c r="M6" s="437" t="s">
        <v>166</v>
      </c>
      <c r="N6" s="437" t="s">
        <v>167</v>
      </c>
      <c r="O6" s="437" t="s">
        <v>168</v>
      </c>
      <c r="P6" s="437" t="s">
        <v>169</v>
      </c>
      <c r="Q6" s="437" t="s">
        <v>170</v>
      </c>
      <c r="R6" s="437" t="s">
        <v>171</v>
      </c>
      <c r="S6" s="437" t="s">
        <v>172</v>
      </c>
      <c r="T6" s="437" t="s">
        <v>173</v>
      </c>
      <c r="U6" s="437" t="s">
        <v>174</v>
      </c>
      <c r="V6" s="437" t="s">
        <v>175</v>
      </c>
      <c r="W6" s="437" t="s">
        <v>176</v>
      </c>
      <c r="X6" s="437" t="s">
        <v>177</v>
      </c>
      <c r="Y6" s="437" t="s">
        <v>178</v>
      </c>
      <c r="Z6" s="437" t="s">
        <v>179</v>
      </c>
      <c r="AA6" s="437" t="s">
        <v>180</v>
      </c>
      <c r="AB6" s="437" t="s">
        <v>181</v>
      </c>
      <c r="AC6" s="437" t="s">
        <v>182</v>
      </c>
      <c r="AD6" s="437" t="s">
        <v>183</v>
      </c>
      <c r="AE6" s="437" t="s">
        <v>184</v>
      </c>
      <c r="AF6" s="437" t="s">
        <v>185</v>
      </c>
      <c r="AG6" s="437" t="s">
        <v>186</v>
      </c>
      <c r="AH6" s="437" t="s">
        <v>187</v>
      </c>
      <c r="AI6" s="437" t="s">
        <v>188</v>
      </c>
      <c r="AJ6" s="437" t="s">
        <v>189</v>
      </c>
      <c r="AK6" s="437" t="s">
        <v>190</v>
      </c>
      <c r="AL6" s="437" t="s">
        <v>196</v>
      </c>
      <c r="AM6" s="437" t="s">
        <v>197</v>
      </c>
      <c r="AN6" s="437" t="s">
        <v>193</v>
      </c>
      <c r="AO6" s="437" t="s">
        <v>194</v>
      </c>
      <c r="AP6" s="437" t="s">
        <v>195</v>
      </c>
      <c r="AQ6" s="438" t="s">
        <v>14</v>
      </c>
      <c r="AR6" s="438" t="s">
        <v>15</v>
      </c>
      <c r="AS6" s="438" t="s">
        <v>16</v>
      </c>
      <c r="AT6" s="438" t="s">
        <v>17</v>
      </c>
      <c r="AU6" s="438" t="s">
        <v>18</v>
      </c>
      <c r="AV6" s="438" t="s">
        <v>19</v>
      </c>
      <c r="AW6" s="438" t="s">
        <v>20</v>
      </c>
      <c r="AX6" s="438" t="s">
        <v>21</v>
      </c>
      <c r="AY6" s="438" t="s">
        <v>22</v>
      </c>
      <c r="AZ6" s="438" t="s">
        <v>10</v>
      </c>
      <c r="BA6" s="438" t="s">
        <v>11</v>
      </c>
      <c r="BB6" s="438" t="s">
        <v>206</v>
      </c>
      <c r="BC6" s="438" t="s">
        <v>588</v>
      </c>
      <c r="BD6" s="438" t="s">
        <v>606</v>
      </c>
      <c r="BE6" s="438" t="s">
        <v>614</v>
      </c>
      <c r="BF6" s="438" t="s">
        <v>615</v>
      </c>
      <c r="BG6" s="438" t="s">
        <v>649</v>
      </c>
      <c r="BH6" s="438" t="s">
        <v>711</v>
      </c>
      <c r="BI6" s="438" t="s">
        <v>715</v>
      </c>
      <c r="BJ6" s="438" t="s">
        <v>746</v>
      </c>
      <c r="BK6" s="438" t="s">
        <v>776</v>
      </c>
    </row>
    <row r="7" spans="2:81" ht="19.899999999999999" customHeight="1" x14ac:dyDescent="0.2"/>
    <row r="8" spans="2:81" ht="19.899999999999999" customHeight="1" x14ac:dyDescent="0.2">
      <c r="B8" s="10" t="s">
        <v>616</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2:81" ht="19.899999999999999" customHeight="1" x14ac:dyDescent="0.2">
      <c r="B9" s="23" t="s">
        <v>447</v>
      </c>
      <c r="C9" s="21"/>
      <c r="D9" s="256">
        <v>30.5</v>
      </c>
      <c r="E9" s="256">
        <v>33.9</v>
      </c>
      <c r="F9" s="256">
        <v>32.299999999999997</v>
      </c>
      <c r="G9" s="256">
        <v>30.7</v>
      </c>
      <c r="H9" s="256">
        <v>32.1</v>
      </c>
      <c r="I9" s="256">
        <v>32.799999999999997</v>
      </c>
      <c r="J9" s="256">
        <v>33</v>
      </c>
      <c r="K9" s="256">
        <v>33.799999999999997</v>
      </c>
      <c r="L9" s="256">
        <v>33.700000000000003</v>
      </c>
      <c r="M9" s="256">
        <v>36.9</v>
      </c>
      <c r="N9" s="256">
        <v>47.7</v>
      </c>
      <c r="O9" s="256">
        <v>48.3</v>
      </c>
      <c r="P9" s="256">
        <v>42.6</v>
      </c>
      <c r="Q9" s="256">
        <v>35.6</v>
      </c>
      <c r="R9" s="256">
        <v>46.8</v>
      </c>
      <c r="S9" s="256">
        <v>42.2</v>
      </c>
      <c r="T9" s="256">
        <v>30</v>
      </c>
      <c r="U9" s="256">
        <v>35</v>
      </c>
      <c r="V9" s="256">
        <v>39.4</v>
      </c>
      <c r="W9" s="256">
        <v>27.2</v>
      </c>
      <c r="X9" s="256">
        <v>60.5</v>
      </c>
      <c r="Y9" s="256">
        <v>52.7</v>
      </c>
      <c r="Z9" s="256">
        <v>67.599999999999994</v>
      </c>
      <c r="AA9" s="256">
        <v>54.9</v>
      </c>
      <c r="AB9" s="256">
        <v>53.3</v>
      </c>
      <c r="AC9" s="256">
        <v>53.5</v>
      </c>
      <c r="AD9" s="256">
        <v>55.6</v>
      </c>
      <c r="AE9" s="256">
        <v>56.7</v>
      </c>
      <c r="AF9" s="256">
        <v>55.3</v>
      </c>
      <c r="AG9" s="256">
        <v>58</v>
      </c>
      <c r="AH9" s="256">
        <v>54.5</v>
      </c>
      <c r="AI9" s="256">
        <v>55</v>
      </c>
      <c r="AJ9" s="256">
        <v>63</v>
      </c>
      <c r="AK9" s="256">
        <v>81.400000000000006</v>
      </c>
      <c r="AL9" s="256">
        <v>83.4</v>
      </c>
      <c r="AM9" s="256">
        <v>89.9</v>
      </c>
      <c r="AN9" s="256">
        <v>96.6</v>
      </c>
      <c r="AO9" s="256">
        <v>107</v>
      </c>
      <c r="AP9" s="256">
        <v>119.86</v>
      </c>
      <c r="AQ9" s="18">
        <v>87.88</v>
      </c>
      <c r="AR9" s="18">
        <v>133.12</v>
      </c>
      <c r="AS9" s="18">
        <v>120.59</v>
      </c>
      <c r="AT9" s="18">
        <v>132.13</v>
      </c>
      <c r="AU9" s="18">
        <v>133.34300000000002</v>
      </c>
      <c r="AV9" s="18">
        <v>57.318893009999996</v>
      </c>
      <c r="AW9" s="18">
        <v>95.166348866913694</v>
      </c>
      <c r="AX9" s="18">
        <v>92.292730471934078</v>
      </c>
      <c r="AY9" s="18">
        <v>67.655377267199825</v>
      </c>
      <c r="AZ9" s="18">
        <v>95.985899026498942</v>
      </c>
      <c r="BA9" s="18">
        <v>92.908018044084756</v>
      </c>
      <c r="BB9" s="18">
        <v>106.16011714981154</v>
      </c>
      <c r="BC9" s="374">
        <v>121.52490044053076</v>
      </c>
      <c r="BD9" s="374">
        <v>106.28397751854224</v>
      </c>
      <c r="BE9" s="374">
        <v>93.952283204938254</v>
      </c>
      <c r="BF9" s="374">
        <v>94.338999999999999</v>
      </c>
      <c r="BG9" s="533">
        <v>77.599999999999994</v>
      </c>
      <c r="BH9" s="374">
        <v>95.275999999999996</v>
      </c>
      <c r="BI9" s="374">
        <v>96.641000000000005</v>
      </c>
      <c r="BJ9" s="374">
        <v>99.031184965999998</v>
      </c>
      <c r="BK9" s="374">
        <v>104.92400000000001</v>
      </c>
      <c r="BL9" s="535"/>
      <c r="BM9" s="535"/>
      <c r="BN9" s="535"/>
      <c r="BO9" s="535"/>
      <c r="BP9" s="535"/>
      <c r="BQ9" s="535"/>
      <c r="BR9" s="535"/>
      <c r="BS9" s="535"/>
      <c r="BT9" s="535"/>
      <c r="BU9" s="535"/>
      <c r="BV9" s="535"/>
      <c r="BW9" s="535"/>
      <c r="BX9" s="535"/>
      <c r="BY9" s="535"/>
      <c r="BZ9" s="535"/>
      <c r="CA9" s="535"/>
      <c r="CB9" s="535"/>
      <c r="CC9" s="535"/>
    </row>
    <row r="10" spans="2:81" ht="19.899999999999999" customHeight="1" x14ac:dyDescent="0.2">
      <c r="B10" s="23" t="s">
        <v>463</v>
      </c>
      <c r="C10" s="21"/>
      <c r="D10" s="256">
        <v>462</v>
      </c>
      <c r="E10" s="256">
        <v>525</v>
      </c>
      <c r="F10" s="256">
        <v>501</v>
      </c>
      <c r="G10" s="256">
        <v>633</v>
      </c>
      <c r="H10" s="256">
        <v>657</v>
      </c>
      <c r="I10" s="256">
        <v>727</v>
      </c>
      <c r="J10" s="256">
        <v>859</v>
      </c>
      <c r="K10" s="256">
        <v>924</v>
      </c>
      <c r="L10" s="256">
        <v>922</v>
      </c>
      <c r="M10" s="256">
        <v>1018.9</v>
      </c>
      <c r="N10" s="256">
        <v>1151.5</v>
      </c>
      <c r="O10" s="256">
        <v>730.36</v>
      </c>
      <c r="P10" s="256">
        <v>1183.8</v>
      </c>
      <c r="Q10" s="256">
        <v>1060.5999999999999</v>
      </c>
      <c r="R10" s="256">
        <v>1121.7</v>
      </c>
      <c r="S10" s="256">
        <v>1469.3</v>
      </c>
      <c r="T10" s="256">
        <v>825</v>
      </c>
      <c r="U10" s="256">
        <v>1050</v>
      </c>
      <c r="V10" s="256">
        <v>1300.2</v>
      </c>
      <c r="W10" s="256">
        <v>816</v>
      </c>
      <c r="X10" s="256">
        <v>1352</v>
      </c>
      <c r="Y10" s="256">
        <v>1736</v>
      </c>
      <c r="Z10" s="256">
        <v>2101</v>
      </c>
      <c r="AA10" s="256">
        <v>2172.6999999999998</v>
      </c>
      <c r="AB10" s="256">
        <v>1866.6</v>
      </c>
      <c r="AC10" s="256">
        <v>1889.5</v>
      </c>
      <c r="AD10" s="256">
        <v>1724.5</v>
      </c>
      <c r="AE10" s="256">
        <v>1523.6</v>
      </c>
      <c r="AF10" s="256">
        <v>1402</v>
      </c>
      <c r="AG10" s="256">
        <v>1492.4</v>
      </c>
      <c r="AH10" s="256">
        <v>1597.5</v>
      </c>
      <c r="AI10" s="256">
        <v>1550.6</v>
      </c>
      <c r="AJ10" s="256">
        <v>1837.5</v>
      </c>
      <c r="AK10" s="256">
        <v>2445.6</v>
      </c>
      <c r="AL10" s="256">
        <v>2500.8000000000002</v>
      </c>
      <c r="AM10" s="256">
        <v>2829.5</v>
      </c>
      <c r="AN10" s="256">
        <v>3148.8</v>
      </c>
      <c r="AO10" s="256">
        <v>3669.2</v>
      </c>
      <c r="AP10" s="256">
        <v>3802.75</v>
      </c>
      <c r="AQ10" s="18">
        <v>2994.5699999999997</v>
      </c>
      <c r="AR10" s="18">
        <v>3877.44</v>
      </c>
      <c r="AS10" s="18">
        <v>3520.67</v>
      </c>
      <c r="AT10" s="18">
        <v>4196.43</v>
      </c>
      <c r="AU10" s="18">
        <v>3826.8069999999998</v>
      </c>
      <c r="AV10" s="18">
        <v>2499.3349476616499</v>
      </c>
      <c r="AW10" s="18">
        <v>3473.0526081368644</v>
      </c>
      <c r="AX10" s="18">
        <v>3866.9032904956102</v>
      </c>
      <c r="AY10" s="18">
        <v>2900.1167628040848</v>
      </c>
      <c r="AZ10" s="18">
        <v>3430.3051268209501</v>
      </c>
      <c r="BA10" s="18">
        <v>4011.9523209644121</v>
      </c>
      <c r="BB10" s="18">
        <v>4635.5642109435385</v>
      </c>
      <c r="BC10" s="374">
        <v>4647.5588717555665</v>
      </c>
      <c r="BD10" s="374">
        <v>4528.3438393376982</v>
      </c>
      <c r="BE10" s="374">
        <v>4493.2012487664106</v>
      </c>
      <c r="BF10" s="374">
        <v>4583.1819999999998</v>
      </c>
      <c r="BG10" s="533">
        <v>4445.1350000000002</v>
      </c>
      <c r="BH10" s="374">
        <v>5090.2060000000001</v>
      </c>
      <c r="BI10" s="374">
        <v>5145.3969999999999</v>
      </c>
      <c r="BJ10" s="374">
        <v>5333.6668440030007</v>
      </c>
      <c r="BK10" s="374">
        <v>5701.8467942610841</v>
      </c>
      <c r="BL10" s="535"/>
      <c r="BM10" s="535"/>
      <c r="BN10" s="535"/>
      <c r="BO10" s="535"/>
      <c r="BP10" s="535"/>
      <c r="BQ10" s="535"/>
      <c r="BR10" s="535"/>
      <c r="BS10" s="535"/>
      <c r="BT10" s="535"/>
      <c r="BU10" s="535"/>
      <c r="BV10" s="535"/>
      <c r="BW10" s="535"/>
      <c r="BX10" s="535"/>
      <c r="BY10" s="535"/>
      <c r="BZ10" s="535"/>
      <c r="CA10" s="535"/>
      <c r="CB10" s="535"/>
      <c r="CC10" s="535"/>
    </row>
    <row r="11" spans="2:81" ht="19.899999999999999" customHeight="1" x14ac:dyDescent="0.2">
      <c r="B11" s="23" t="s">
        <v>464</v>
      </c>
      <c r="C11" s="21"/>
      <c r="D11" s="256">
        <v>15.147540983606557</v>
      </c>
      <c r="E11" s="256">
        <v>15.486725663716815</v>
      </c>
      <c r="F11" s="256">
        <v>15.510835913312695</v>
      </c>
      <c r="G11" s="256">
        <v>20.618892508143322</v>
      </c>
      <c r="H11" s="256">
        <v>20.467289719626166</v>
      </c>
      <c r="I11" s="256">
        <v>22.164634146341466</v>
      </c>
      <c r="J11" s="256">
        <v>26.030303030303031</v>
      </c>
      <c r="K11" s="256">
        <v>27.337278106508879</v>
      </c>
      <c r="L11" s="256">
        <v>27.359050445103854</v>
      </c>
      <c r="M11" s="256">
        <v>27.612466124661246</v>
      </c>
      <c r="N11" s="256">
        <v>24.140461215932913</v>
      </c>
      <c r="O11" s="256">
        <v>15.121325051759836</v>
      </c>
      <c r="P11" s="256">
        <v>27.788732394366196</v>
      </c>
      <c r="Q11" s="256">
        <v>29.792134831460672</v>
      </c>
      <c r="R11" s="256">
        <v>23.967948717948719</v>
      </c>
      <c r="S11" s="256">
        <v>34.817535545023695</v>
      </c>
      <c r="T11" s="256">
        <v>27.5</v>
      </c>
      <c r="U11" s="256">
        <v>30</v>
      </c>
      <c r="V11" s="256">
        <v>33</v>
      </c>
      <c r="W11" s="256">
        <v>30</v>
      </c>
      <c r="X11" s="256">
        <v>22.347107438016529</v>
      </c>
      <c r="Y11" s="256">
        <v>32.941176470588232</v>
      </c>
      <c r="Z11" s="256">
        <v>31.079881656804737</v>
      </c>
      <c r="AA11" s="256">
        <v>39.575591985428048</v>
      </c>
      <c r="AB11" s="256">
        <v>35.02063789868668</v>
      </c>
      <c r="AC11" s="256">
        <v>35.317757009345797</v>
      </c>
      <c r="AD11" s="256">
        <v>31.016187050359711</v>
      </c>
      <c r="AE11" s="256">
        <v>26.871252204585534</v>
      </c>
      <c r="AF11" s="256">
        <v>25.352622061482823</v>
      </c>
      <c r="AG11" s="256">
        <v>25.731034482758623</v>
      </c>
      <c r="AH11" s="256">
        <v>29.311926605504588</v>
      </c>
      <c r="AI11" s="256">
        <v>28.192727272727272</v>
      </c>
      <c r="AJ11" s="256">
        <v>29.166666666666668</v>
      </c>
      <c r="AK11" s="256">
        <v>30.04422604422604</v>
      </c>
      <c r="AL11" s="256">
        <v>29.985611510791369</v>
      </c>
      <c r="AM11" s="256">
        <v>31.473859844271409</v>
      </c>
      <c r="AN11" s="256">
        <v>32.596273291925471</v>
      </c>
      <c r="AO11" s="256">
        <v>34.291588785046727</v>
      </c>
      <c r="AP11" s="256">
        <v>31.726597697313533</v>
      </c>
      <c r="AQ11" s="18">
        <v>34.075671370050067</v>
      </c>
      <c r="AR11" s="18">
        <v>29.127403846153847</v>
      </c>
      <c r="AS11" s="18">
        <v>29.195372750642672</v>
      </c>
      <c r="AT11" s="18">
        <v>31.759857715885872</v>
      </c>
      <c r="AU11" s="18">
        <v>28.698971824542717</v>
      </c>
      <c r="AV11" s="18">
        <v>43.604033790841179</v>
      </c>
      <c r="AW11" s="18">
        <v>36.494545072794466</v>
      </c>
      <c r="AX11" s="18">
        <v>41.898243455604806</v>
      </c>
      <c r="AY11" s="18">
        <v>42.866020114710054</v>
      </c>
      <c r="AZ11" s="18">
        <v>35.737594392629916</v>
      </c>
      <c r="BA11" s="18">
        <v>43.181981549329201</v>
      </c>
      <c r="BB11" s="18">
        <v>43.665778970476275</v>
      </c>
      <c r="BC11" s="374">
        <v>38.243675616339132</v>
      </c>
      <c r="BD11" s="374">
        <v>42.606081792033855</v>
      </c>
      <c r="BE11" s="374">
        <v>47.82429011294365</v>
      </c>
      <c r="BF11" s="374">
        <v>48.582049841528949</v>
      </c>
      <c r="BG11" s="533">
        <v>57.282667525773206</v>
      </c>
      <c r="BH11" s="374">
        <v>53.425899492002188</v>
      </c>
      <c r="BI11" s="374">
        <v>53.242381597872537</v>
      </c>
      <c r="BJ11" s="374">
        <v>53.858457271153412</v>
      </c>
      <c r="BK11" s="374">
        <v>54.342636520348861</v>
      </c>
      <c r="BL11" s="535"/>
      <c r="BM11" s="535"/>
      <c r="BN11" s="535"/>
      <c r="BO11" s="535"/>
      <c r="BP11" s="535"/>
      <c r="BQ11" s="535"/>
      <c r="BR11" s="535"/>
      <c r="BS11" s="535"/>
      <c r="BT11" s="535"/>
      <c r="BU11" s="535"/>
      <c r="BV11" s="535"/>
      <c r="BW11" s="535"/>
      <c r="BX11" s="535"/>
      <c r="BY11" s="535"/>
      <c r="BZ11" s="535"/>
      <c r="CA11" s="535"/>
      <c r="CB11" s="535"/>
      <c r="CC11" s="535"/>
    </row>
    <row r="12" spans="2:81" ht="19.899999999999999" customHeight="1" x14ac:dyDescent="0.2">
      <c r="AQ12" s="18"/>
      <c r="AR12" s="18"/>
      <c r="AS12" s="18"/>
      <c r="AT12" s="18"/>
      <c r="AU12" s="18"/>
      <c r="AV12" s="18"/>
      <c r="AW12" s="18"/>
      <c r="AX12" s="18"/>
      <c r="AY12" s="18"/>
      <c r="AZ12" s="18"/>
      <c r="BA12" s="18"/>
      <c r="BG12" s="534"/>
      <c r="BL12" s="535"/>
      <c r="BM12" s="535"/>
      <c r="BN12" s="535"/>
      <c r="BO12" s="535"/>
      <c r="BP12" s="535"/>
      <c r="BQ12" s="535"/>
      <c r="BR12" s="535"/>
      <c r="BS12" s="535"/>
      <c r="BT12" s="535"/>
      <c r="BU12" s="535"/>
      <c r="BV12" s="535"/>
      <c r="BW12" s="535"/>
      <c r="BX12" s="535"/>
      <c r="BY12" s="535"/>
      <c r="BZ12" s="535"/>
      <c r="CA12" s="535"/>
      <c r="CB12" s="535"/>
      <c r="CC12" s="535"/>
    </row>
    <row r="13" spans="2:81" ht="19.899999999999999" customHeight="1" x14ac:dyDescent="0.2">
      <c r="B13" s="10" t="s">
        <v>617</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24"/>
      <c r="AR13" s="24"/>
      <c r="AS13" s="24"/>
      <c r="AT13" s="24"/>
      <c r="AU13" s="24"/>
      <c r="AV13" s="24"/>
      <c r="AW13" s="24"/>
      <c r="AX13" s="24"/>
      <c r="AY13" s="24"/>
      <c r="AZ13" s="24"/>
      <c r="BA13" s="24"/>
      <c r="BG13" s="534"/>
      <c r="BL13" s="535"/>
      <c r="BM13" s="535"/>
      <c r="BN13" s="535"/>
      <c r="BO13" s="535"/>
      <c r="BP13" s="535"/>
      <c r="BQ13" s="535"/>
      <c r="BR13" s="535"/>
      <c r="BS13" s="535"/>
      <c r="BT13" s="535"/>
      <c r="BU13" s="535"/>
      <c r="BV13" s="535"/>
      <c r="BW13" s="535"/>
      <c r="BX13" s="535"/>
      <c r="BY13" s="535"/>
      <c r="BZ13" s="535"/>
      <c r="CA13" s="535"/>
      <c r="CB13" s="535"/>
      <c r="CC13" s="535"/>
    </row>
    <row r="14" spans="2:81" ht="19.899999999999999" customHeight="1" x14ac:dyDescent="0.2">
      <c r="B14" s="23" t="s">
        <v>451</v>
      </c>
      <c r="C14" s="21"/>
      <c r="D14" s="256">
        <v>54.1</v>
      </c>
      <c r="E14" s="256">
        <v>65.5</v>
      </c>
      <c r="F14" s="256">
        <v>61</v>
      </c>
      <c r="G14" s="256">
        <v>60.9</v>
      </c>
      <c r="H14" s="256">
        <v>66.5</v>
      </c>
      <c r="I14" s="256">
        <v>74.599999999999994</v>
      </c>
      <c r="J14" s="256">
        <v>79.900000000000006</v>
      </c>
      <c r="K14" s="256">
        <v>83.3</v>
      </c>
      <c r="L14" s="256">
        <v>94.6</v>
      </c>
      <c r="M14" s="256">
        <v>58</v>
      </c>
      <c r="N14" s="256">
        <v>66.599999999999994</v>
      </c>
      <c r="O14" s="256">
        <v>69.5</v>
      </c>
      <c r="P14" s="256">
        <v>57</v>
      </c>
      <c r="Q14" s="256">
        <v>67.099999999999994</v>
      </c>
      <c r="R14" s="256">
        <v>93</v>
      </c>
      <c r="S14" s="256">
        <v>80.2</v>
      </c>
      <c r="T14" s="256">
        <v>96.5</v>
      </c>
      <c r="U14" s="256">
        <v>88</v>
      </c>
      <c r="V14" s="256">
        <v>95</v>
      </c>
      <c r="W14" s="256">
        <v>75</v>
      </c>
      <c r="X14" s="256">
        <v>110</v>
      </c>
      <c r="Y14" s="256">
        <v>135.4</v>
      </c>
      <c r="Z14" s="256">
        <v>106.4</v>
      </c>
      <c r="AA14" s="256">
        <v>133.4</v>
      </c>
      <c r="AB14" s="256">
        <v>120</v>
      </c>
      <c r="AC14" s="256">
        <v>103.3</v>
      </c>
      <c r="AD14" s="256">
        <v>142.4</v>
      </c>
      <c r="AE14" s="256">
        <v>103.3</v>
      </c>
      <c r="AF14" s="256">
        <v>156.80000000000001</v>
      </c>
      <c r="AG14" s="256">
        <v>150.9</v>
      </c>
      <c r="AH14" s="256">
        <v>150</v>
      </c>
      <c r="AI14" s="256">
        <v>135.69999999999999</v>
      </c>
      <c r="AJ14" s="256">
        <v>130</v>
      </c>
      <c r="AK14" s="256">
        <v>164.7</v>
      </c>
      <c r="AL14" s="256">
        <v>172</v>
      </c>
      <c r="AM14" s="256">
        <v>197.8</v>
      </c>
      <c r="AN14" s="256">
        <v>171.3</v>
      </c>
      <c r="AO14" s="256">
        <v>192.91</v>
      </c>
      <c r="AP14" s="256">
        <v>270.49</v>
      </c>
      <c r="AQ14" s="18">
        <v>298.38</v>
      </c>
      <c r="AR14" s="18">
        <v>319.25</v>
      </c>
      <c r="AS14" s="18">
        <v>330.01</v>
      </c>
      <c r="AT14" s="18">
        <v>357.83</v>
      </c>
      <c r="AU14" s="18">
        <v>414.57900000000001</v>
      </c>
      <c r="AV14" s="18">
        <v>281.71820844727711</v>
      </c>
      <c r="AW14" s="18">
        <v>326.15020173704931</v>
      </c>
      <c r="AX14" s="18">
        <v>281.73266294399042</v>
      </c>
      <c r="AY14" s="18">
        <v>247.91057951346582</v>
      </c>
      <c r="AZ14" s="18">
        <v>319.05983734417634</v>
      </c>
      <c r="BA14" s="18">
        <v>292.31036038239074</v>
      </c>
      <c r="BB14" s="18">
        <v>239.01697620818737</v>
      </c>
      <c r="BC14" s="374">
        <v>332.89308366510767</v>
      </c>
      <c r="BD14" s="374">
        <v>315</v>
      </c>
      <c r="BE14" s="374">
        <v>318.54299544715786</v>
      </c>
      <c r="BF14" s="374">
        <v>352.14699999999999</v>
      </c>
      <c r="BG14" s="533">
        <v>318.82023927299997</v>
      </c>
      <c r="BH14" s="374">
        <v>355.95048811493501</v>
      </c>
      <c r="BI14" s="374">
        <v>319.88878570789171</v>
      </c>
      <c r="BJ14" s="374">
        <v>326.16510684492005</v>
      </c>
      <c r="BK14" s="374">
        <v>325.84100000000001</v>
      </c>
      <c r="BL14" s="535"/>
      <c r="BM14" s="535"/>
      <c r="BN14" s="535"/>
      <c r="BO14" s="535"/>
      <c r="BP14" s="535"/>
      <c r="BQ14" s="535"/>
      <c r="BR14" s="535"/>
      <c r="BS14" s="535"/>
      <c r="BT14" s="535"/>
      <c r="BU14" s="535"/>
      <c r="BV14" s="535"/>
      <c r="BW14" s="535"/>
      <c r="BX14" s="535"/>
      <c r="BY14" s="535"/>
      <c r="BZ14" s="535"/>
      <c r="CA14" s="535"/>
      <c r="CB14" s="535"/>
      <c r="CC14" s="535"/>
    </row>
    <row r="15" spans="2:81" ht="19.899999999999999" customHeight="1" x14ac:dyDescent="0.2">
      <c r="B15" s="23" t="s">
        <v>465</v>
      </c>
      <c r="C15" s="21"/>
      <c r="D15" s="256">
        <v>605.5</v>
      </c>
      <c r="E15" s="256">
        <v>871.5</v>
      </c>
      <c r="F15" s="256">
        <v>780.5</v>
      </c>
      <c r="G15" s="256">
        <v>876.7</v>
      </c>
      <c r="H15" s="256">
        <v>983.7</v>
      </c>
      <c r="I15" s="256">
        <v>1066.2</v>
      </c>
      <c r="J15" s="256">
        <v>1142.2</v>
      </c>
      <c r="K15" s="256">
        <v>1199.3</v>
      </c>
      <c r="L15" s="256">
        <v>1218.3</v>
      </c>
      <c r="M15" s="256">
        <v>689.3</v>
      </c>
      <c r="N15" s="256">
        <v>790.2</v>
      </c>
      <c r="O15" s="256">
        <v>819</v>
      </c>
      <c r="P15" s="256">
        <v>622.29999999999995</v>
      </c>
      <c r="Q15" s="256">
        <v>742.7</v>
      </c>
      <c r="R15" s="256">
        <v>1012.7</v>
      </c>
      <c r="S15" s="256">
        <v>962.4</v>
      </c>
      <c r="T15" s="256">
        <v>1177.3</v>
      </c>
      <c r="U15" s="256">
        <v>894.9</v>
      </c>
      <c r="V15" s="256">
        <v>1206.5</v>
      </c>
      <c r="W15" s="256">
        <v>862.5</v>
      </c>
      <c r="X15" s="256">
        <v>845.7</v>
      </c>
      <c r="Y15" s="256">
        <v>1205</v>
      </c>
      <c r="Z15" s="256">
        <v>1100</v>
      </c>
      <c r="AA15" s="256">
        <v>1261.8</v>
      </c>
      <c r="AB15" s="256">
        <v>1287</v>
      </c>
      <c r="AC15" s="256">
        <v>1007</v>
      </c>
      <c r="AD15" s="256">
        <v>1290</v>
      </c>
      <c r="AE15" s="256">
        <v>830.4</v>
      </c>
      <c r="AF15" s="256">
        <v>1332.8</v>
      </c>
      <c r="AG15" s="256">
        <v>1360.2</v>
      </c>
      <c r="AH15" s="256">
        <v>1200</v>
      </c>
      <c r="AI15" s="256">
        <v>1275.5999999999999</v>
      </c>
      <c r="AJ15" s="256">
        <v>1235</v>
      </c>
      <c r="AK15" s="256">
        <v>1688.8</v>
      </c>
      <c r="AL15" s="256">
        <v>1840.4</v>
      </c>
      <c r="AM15" s="256">
        <v>1931.5</v>
      </c>
      <c r="AN15" s="256">
        <v>1647.2</v>
      </c>
      <c r="AO15" s="256">
        <v>1573.6</v>
      </c>
      <c r="AP15" s="256">
        <v>3279.67</v>
      </c>
      <c r="AQ15" s="18">
        <v>2974.33</v>
      </c>
      <c r="AR15" s="18">
        <v>3809.89</v>
      </c>
      <c r="AS15" s="18">
        <v>3890.31</v>
      </c>
      <c r="AT15" s="18">
        <v>4332.75</v>
      </c>
      <c r="AU15" s="18">
        <v>5067.4440000000004</v>
      </c>
      <c r="AV15" s="18">
        <v>2537.6431981785781</v>
      </c>
      <c r="AW15" s="18">
        <v>2899.5957639809549</v>
      </c>
      <c r="AX15" s="18">
        <v>2604.0113799721748</v>
      </c>
      <c r="AY15" s="18">
        <v>2433.440168473302</v>
      </c>
      <c r="AZ15" s="18">
        <v>3147.1861186982533</v>
      </c>
      <c r="BA15" s="18">
        <v>2660.2032087278362</v>
      </c>
      <c r="BB15" s="18">
        <v>2103.9805739738599</v>
      </c>
      <c r="BC15" s="374">
        <v>3184.6027305347047</v>
      </c>
      <c r="BD15" s="374">
        <v>3864</v>
      </c>
      <c r="BE15" s="374">
        <v>4079.9192926522105</v>
      </c>
      <c r="BF15" s="374">
        <v>3510.0790000000002</v>
      </c>
      <c r="BG15" s="533">
        <v>3280.8989652733899</v>
      </c>
      <c r="BH15" s="374">
        <v>4009.3979864719799</v>
      </c>
      <c r="BI15" s="374">
        <v>4261.8744780217385</v>
      </c>
      <c r="BJ15" s="374">
        <v>4347.6821923585412</v>
      </c>
      <c r="BK15" s="374">
        <v>4343.5042000000003</v>
      </c>
      <c r="BL15" s="535"/>
      <c r="BM15" s="535"/>
      <c r="BN15" s="535"/>
      <c r="BO15" s="535"/>
      <c r="BP15" s="535"/>
      <c r="BQ15" s="535"/>
      <c r="BR15" s="535"/>
      <c r="BS15" s="535"/>
      <c r="BT15" s="535"/>
      <c r="BU15" s="535"/>
      <c r="BV15" s="535"/>
      <c r="BW15" s="535"/>
      <c r="BX15" s="535"/>
      <c r="BY15" s="535"/>
      <c r="BZ15" s="535"/>
      <c r="CA15" s="535"/>
      <c r="CB15" s="535"/>
      <c r="CC15" s="535"/>
    </row>
    <row r="16" spans="2:81" ht="19.899999999999999" customHeight="1" x14ac:dyDescent="0.2">
      <c r="B16" s="23" t="s">
        <v>453</v>
      </c>
      <c r="C16" s="21"/>
      <c r="D16" s="256">
        <v>11.192236598890942</v>
      </c>
      <c r="E16" s="256">
        <v>13.305343511450381</v>
      </c>
      <c r="F16" s="256">
        <v>12.795081967213115</v>
      </c>
      <c r="G16" s="256">
        <v>14.395730706075534</v>
      </c>
      <c r="H16" s="256">
        <v>14.792481203007519</v>
      </c>
      <c r="I16" s="256">
        <v>14.292225201072387</v>
      </c>
      <c r="J16" s="256">
        <v>14.295369211514393</v>
      </c>
      <c r="K16" s="256">
        <v>14.39735894357743</v>
      </c>
      <c r="L16" s="256">
        <v>12.878435517970402</v>
      </c>
      <c r="M16" s="256">
        <v>11.884482758620688</v>
      </c>
      <c r="N16" s="256">
        <v>11.864864864864867</v>
      </c>
      <c r="O16" s="256">
        <v>11.784172661870503</v>
      </c>
      <c r="P16" s="256">
        <v>10.917543859649122</v>
      </c>
      <c r="Q16" s="256">
        <v>11.06855439642325</v>
      </c>
      <c r="R16" s="256">
        <v>10.889247311827958</v>
      </c>
      <c r="S16" s="256">
        <v>12</v>
      </c>
      <c r="T16" s="256">
        <v>12.2</v>
      </c>
      <c r="U16" s="256">
        <v>10.169318181818182</v>
      </c>
      <c r="V16" s="256">
        <v>12.7</v>
      </c>
      <c r="W16" s="256">
        <v>11.5</v>
      </c>
      <c r="X16" s="256">
        <v>7.6881818181818184</v>
      </c>
      <c r="Y16" s="256">
        <v>8.8995568685376654</v>
      </c>
      <c r="Z16" s="256">
        <v>10.338345864661653</v>
      </c>
      <c r="AA16" s="256">
        <v>9.4587706146926536</v>
      </c>
      <c r="AB16" s="256">
        <v>10.725</v>
      </c>
      <c r="AC16" s="256">
        <v>9.7483059051306871</v>
      </c>
      <c r="AD16" s="256">
        <v>9.058988764044944</v>
      </c>
      <c r="AE16" s="256">
        <v>8.0387221684414332</v>
      </c>
      <c r="AF16" s="256">
        <v>8.4999999999999982</v>
      </c>
      <c r="AG16" s="256">
        <v>9.0139165009940356</v>
      </c>
      <c r="AH16" s="256">
        <v>8</v>
      </c>
      <c r="AI16" s="256">
        <v>9.4001473839351508</v>
      </c>
      <c r="AJ16" s="256">
        <v>9.5</v>
      </c>
      <c r="AK16" s="256">
        <v>10.253794778384943</v>
      </c>
      <c r="AL16" s="256">
        <v>10.700000000000001</v>
      </c>
      <c r="AM16" s="256">
        <v>9.7649140546006059</v>
      </c>
      <c r="AN16" s="256">
        <v>9.6158785755983658</v>
      </c>
      <c r="AO16" s="256">
        <v>8.1571717381162205</v>
      </c>
      <c r="AP16" s="256">
        <v>12.124921438870198</v>
      </c>
      <c r="AQ16" s="18">
        <v>9.9682619478517331</v>
      </c>
      <c r="AR16" s="18">
        <v>11.933876272513704</v>
      </c>
      <c r="AS16" s="18">
        <v>11.788460955728615</v>
      </c>
      <c r="AT16" s="18">
        <v>12.108403431797223</v>
      </c>
      <c r="AU16" s="18">
        <v>12.223108261634092</v>
      </c>
      <c r="AV16" s="18">
        <v>9.0077358228461542</v>
      </c>
      <c r="AW16" s="18">
        <v>8.8903693713446899</v>
      </c>
      <c r="AX16" s="18">
        <v>9.2428451595257979</v>
      </c>
      <c r="AY16" s="18">
        <v>9.8157979915541453</v>
      </c>
      <c r="AZ16" s="18">
        <v>9.8639369495550753</v>
      </c>
      <c r="BA16" s="18">
        <v>9.1006121207878046</v>
      </c>
      <c r="BB16" s="18">
        <v>8.8026407469118908</v>
      </c>
      <c r="BC16" s="374">
        <v>9.5664430617562282</v>
      </c>
      <c r="BD16" s="374">
        <v>12.266666666666667</v>
      </c>
      <c r="BE16" s="374">
        <v>12.808064691314225</v>
      </c>
      <c r="BF16" s="374">
        <v>9.967652713213516</v>
      </c>
      <c r="BG16" s="533">
        <v>10.290748707656592</v>
      </c>
      <c r="BH16" s="374">
        <v>11.263920461818165</v>
      </c>
      <c r="BI16" s="374">
        <v>13.322988077217229</v>
      </c>
      <c r="BJ16" s="374">
        <v>13.329697448064884</v>
      </c>
      <c r="BK16" s="374">
        <v>13.33013402242198</v>
      </c>
      <c r="BL16" s="535"/>
      <c r="BM16" s="535"/>
      <c r="BN16" s="535"/>
      <c r="BO16" s="535"/>
      <c r="BP16" s="535"/>
      <c r="BQ16" s="535"/>
      <c r="BR16" s="535"/>
      <c r="BS16" s="535"/>
      <c r="BT16" s="535"/>
      <c r="BU16" s="535"/>
      <c r="BV16" s="535"/>
      <c r="BW16" s="535"/>
      <c r="BX16" s="535"/>
      <c r="BY16" s="535"/>
      <c r="BZ16" s="535"/>
      <c r="CA16" s="535"/>
      <c r="CB16" s="535"/>
      <c r="CC16" s="535"/>
    </row>
    <row r="17" spans="2:81" ht="19.899999999999999" customHeight="1" x14ac:dyDescent="0.2">
      <c r="AQ17" s="24"/>
      <c r="AR17" s="24"/>
      <c r="AS17" s="24"/>
      <c r="AT17" s="24"/>
      <c r="AU17" s="24"/>
      <c r="AV17" s="24"/>
      <c r="AW17" s="24"/>
      <c r="AX17" s="24"/>
      <c r="AY17" s="24"/>
      <c r="AZ17" s="24"/>
      <c r="BA17" s="24"/>
      <c r="BG17" s="534"/>
      <c r="BL17" s="535"/>
      <c r="BM17" s="535"/>
      <c r="BN17" s="535"/>
      <c r="BO17" s="535"/>
      <c r="BP17" s="535"/>
      <c r="BQ17" s="535"/>
      <c r="BR17" s="535"/>
      <c r="BS17" s="535"/>
      <c r="BT17" s="535"/>
      <c r="BU17" s="535"/>
      <c r="BV17" s="535"/>
      <c r="BW17" s="535"/>
      <c r="BX17" s="535"/>
      <c r="BY17" s="535"/>
      <c r="BZ17" s="535"/>
      <c r="CA17" s="535"/>
      <c r="CB17" s="535"/>
      <c r="CC17" s="535"/>
    </row>
    <row r="18" spans="2:81" ht="19.899999999999999" customHeight="1" x14ac:dyDescent="0.2">
      <c r="B18" s="10" t="s">
        <v>466</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24"/>
      <c r="AR18" s="24"/>
      <c r="AS18" s="24"/>
      <c r="AT18" s="24"/>
      <c r="AU18" s="24"/>
      <c r="AV18" s="24"/>
      <c r="AW18" s="24"/>
      <c r="AX18" s="24"/>
      <c r="AY18" s="24"/>
      <c r="AZ18" s="24"/>
      <c r="BA18" s="24"/>
      <c r="BG18" s="534"/>
      <c r="BL18" s="535"/>
      <c r="BM18" s="535"/>
      <c r="BN18" s="535"/>
      <c r="BO18" s="535"/>
      <c r="BP18" s="535"/>
      <c r="BQ18" s="535"/>
      <c r="BR18" s="535"/>
      <c r="BS18" s="535"/>
      <c r="BT18" s="535"/>
      <c r="BU18" s="535"/>
      <c r="BV18" s="535"/>
      <c r="BW18" s="535"/>
      <c r="BX18" s="535"/>
      <c r="BY18" s="535"/>
      <c r="BZ18" s="535"/>
      <c r="CA18" s="535"/>
      <c r="CB18" s="535"/>
      <c r="CC18" s="535"/>
    </row>
    <row r="19" spans="2:81" ht="19.899999999999999" customHeight="1" x14ac:dyDescent="0.2">
      <c r="B19" s="23" t="s">
        <v>451</v>
      </c>
      <c r="C19" s="21"/>
      <c r="D19" s="256">
        <v>187.2</v>
      </c>
      <c r="E19" s="256">
        <v>207.4</v>
      </c>
      <c r="F19" s="256">
        <v>200.7</v>
      </c>
      <c r="G19" s="256">
        <v>229.3</v>
      </c>
      <c r="H19" s="256">
        <v>249.3</v>
      </c>
      <c r="I19" s="256">
        <v>279.2</v>
      </c>
      <c r="J19" s="256">
        <v>282.2</v>
      </c>
      <c r="K19" s="256">
        <v>352.1</v>
      </c>
      <c r="L19" s="256">
        <v>345.2</v>
      </c>
      <c r="M19" s="256">
        <v>261.39999999999998</v>
      </c>
      <c r="N19" s="256">
        <v>299</v>
      </c>
      <c r="O19" s="256">
        <v>294.39999999999998</v>
      </c>
      <c r="P19" s="256">
        <v>244.4</v>
      </c>
      <c r="Q19" s="256">
        <v>292.7</v>
      </c>
      <c r="R19" s="256">
        <v>374</v>
      </c>
      <c r="S19" s="256">
        <v>298.3</v>
      </c>
      <c r="T19" s="256">
        <v>323.8</v>
      </c>
      <c r="U19" s="256">
        <v>303.2</v>
      </c>
      <c r="V19" s="256">
        <v>325</v>
      </c>
      <c r="W19" s="256">
        <v>240</v>
      </c>
      <c r="X19" s="256">
        <v>317.5</v>
      </c>
      <c r="Y19" s="256">
        <v>296</v>
      </c>
      <c r="Z19" s="256">
        <v>273</v>
      </c>
      <c r="AA19" s="256">
        <v>262</v>
      </c>
      <c r="AB19" s="256">
        <v>270</v>
      </c>
      <c r="AC19" s="256">
        <v>230</v>
      </c>
      <c r="AD19" s="256">
        <v>225.4</v>
      </c>
      <c r="AE19" s="256">
        <v>260.3</v>
      </c>
      <c r="AF19" s="256">
        <v>280</v>
      </c>
      <c r="AG19" s="256">
        <v>284</v>
      </c>
      <c r="AH19" s="256">
        <v>250</v>
      </c>
      <c r="AI19" s="256">
        <v>282.2</v>
      </c>
      <c r="AJ19" s="256">
        <v>250</v>
      </c>
      <c r="AK19" s="256">
        <v>312.8</v>
      </c>
      <c r="AL19" s="256">
        <v>280</v>
      </c>
      <c r="AM19" s="256">
        <v>399.8</v>
      </c>
      <c r="AN19" s="256">
        <v>398.5</v>
      </c>
      <c r="AO19" s="256">
        <v>332.98</v>
      </c>
      <c r="AP19" s="256">
        <v>360.89</v>
      </c>
      <c r="AQ19" s="18">
        <v>373.48</v>
      </c>
      <c r="AR19" s="18">
        <v>466.32</v>
      </c>
      <c r="AS19" s="18">
        <v>454.77</v>
      </c>
      <c r="AT19" s="18">
        <v>535.80999999999995</v>
      </c>
      <c r="AU19" s="18">
        <v>564.32000000000005</v>
      </c>
      <c r="AV19" s="18">
        <v>368.12523905268154</v>
      </c>
      <c r="AW19" s="18">
        <v>554.77427484017301</v>
      </c>
      <c r="AX19" s="18">
        <v>423.31978866911743</v>
      </c>
      <c r="AY19" s="18">
        <v>442.20205310792505</v>
      </c>
      <c r="AZ19" s="18">
        <v>413.12475798224619</v>
      </c>
      <c r="BA19" s="18">
        <v>457.58119789936353</v>
      </c>
      <c r="BB19" s="18">
        <v>414.69405744636816</v>
      </c>
      <c r="BC19" s="374">
        <v>476.7234915306172</v>
      </c>
      <c r="BD19" s="374">
        <v>517.97774335760869</v>
      </c>
      <c r="BE19" s="374">
        <v>593.2249784282609</v>
      </c>
      <c r="BF19" s="374">
        <v>444.19499999999999</v>
      </c>
      <c r="BG19" s="533">
        <v>384.033660403</v>
      </c>
      <c r="BH19" s="374">
        <v>501.00900000000001</v>
      </c>
      <c r="BI19" s="374">
        <v>454.31786447399998</v>
      </c>
      <c r="BJ19" s="374">
        <v>403.3564366715122</v>
      </c>
      <c r="BK19" s="374">
        <v>431.03690909090898</v>
      </c>
      <c r="BL19" s="535"/>
      <c r="BM19" s="535"/>
      <c r="BN19" s="535"/>
      <c r="BO19" s="535"/>
      <c r="BP19" s="535"/>
      <c r="BQ19" s="535"/>
      <c r="BR19" s="535"/>
      <c r="BS19" s="535"/>
      <c r="BT19" s="535"/>
      <c r="BU19" s="535"/>
      <c r="BV19" s="535"/>
      <c r="BW19" s="535"/>
      <c r="BX19" s="535"/>
      <c r="BY19" s="535"/>
      <c r="BZ19" s="535"/>
      <c r="CA19" s="535"/>
      <c r="CB19" s="535"/>
      <c r="CC19" s="535"/>
    </row>
    <row r="20" spans="2:81" ht="19.899999999999999" customHeight="1" x14ac:dyDescent="0.2">
      <c r="B20" s="23" t="s">
        <v>452</v>
      </c>
      <c r="C20" s="21"/>
      <c r="D20" s="256">
        <v>2588</v>
      </c>
      <c r="E20" s="256">
        <v>2678</v>
      </c>
      <c r="F20" s="256">
        <v>2725</v>
      </c>
      <c r="G20" s="256">
        <v>3095</v>
      </c>
      <c r="H20" s="256">
        <v>3437</v>
      </c>
      <c r="I20" s="256">
        <v>3723</v>
      </c>
      <c r="J20" s="256">
        <v>3827</v>
      </c>
      <c r="K20" s="256">
        <v>4398</v>
      </c>
      <c r="L20" s="256">
        <v>4694</v>
      </c>
      <c r="M20" s="256">
        <v>4039</v>
      </c>
      <c r="N20" s="256">
        <v>4126</v>
      </c>
      <c r="O20" s="256">
        <v>4033</v>
      </c>
      <c r="P20" s="256">
        <v>3171</v>
      </c>
      <c r="Q20" s="256">
        <v>4156.3</v>
      </c>
      <c r="R20" s="256">
        <v>4414</v>
      </c>
      <c r="S20" s="256">
        <v>4176</v>
      </c>
      <c r="T20" s="256">
        <v>4371.3</v>
      </c>
      <c r="U20" s="256">
        <v>3942</v>
      </c>
      <c r="V20" s="256">
        <v>5525</v>
      </c>
      <c r="W20" s="256">
        <v>375</v>
      </c>
      <c r="X20" s="256">
        <v>4281.2</v>
      </c>
      <c r="Y20" s="256">
        <v>4361.8999999999996</v>
      </c>
      <c r="Z20" s="256">
        <v>3918</v>
      </c>
      <c r="AA20" s="256">
        <v>4810.6000000000004</v>
      </c>
      <c r="AB20" s="256">
        <v>4679.1000000000004</v>
      </c>
      <c r="AC20" s="256">
        <v>4241.6000000000004</v>
      </c>
      <c r="AD20" s="256">
        <v>4703.6000000000004</v>
      </c>
      <c r="AE20" s="256">
        <v>4850</v>
      </c>
      <c r="AF20" s="256">
        <v>4910</v>
      </c>
      <c r="AG20" s="256">
        <v>5119.2</v>
      </c>
      <c r="AH20" s="256">
        <v>4375</v>
      </c>
      <c r="AI20" s="256">
        <v>5079.6000000000004</v>
      </c>
      <c r="AJ20" s="256">
        <v>5000</v>
      </c>
      <c r="AK20" s="256">
        <v>6256</v>
      </c>
      <c r="AL20" s="256">
        <v>5320</v>
      </c>
      <c r="AM20" s="256">
        <v>7278.6</v>
      </c>
      <c r="AN20" s="256">
        <v>7103.3</v>
      </c>
      <c r="AO20" s="256">
        <v>5809.5</v>
      </c>
      <c r="AP20" s="256">
        <v>6610.32</v>
      </c>
      <c r="AQ20" s="18">
        <v>6561.44</v>
      </c>
      <c r="AR20" s="18">
        <v>9068.2900000000009</v>
      </c>
      <c r="AS20" s="18">
        <v>9236.99</v>
      </c>
      <c r="AT20" s="18">
        <v>10988.02</v>
      </c>
      <c r="AU20" s="18">
        <v>12949.19</v>
      </c>
      <c r="AV20" s="18">
        <v>6337.4804388624034</v>
      </c>
      <c r="AW20" s="18">
        <v>9746.5248099841101</v>
      </c>
      <c r="AX20" s="18">
        <v>7111.0412369640308</v>
      </c>
      <c r="AY20" s="18">
        <v>7739.7604511717054</v>
      </c>
      <c r="AZ20" s="18">
        <v>7039.0781797589389</v>
      </c>
      <c r="BA20" s="18">
        <v>6502.6077276140422</v>
      </c>
      <c r="BB20" s="18">
        <v>6409.4244731688932</v>
      </c>
      <c r="BC20" s="374">
        <v>8391.1971956819725</v>
      </c>
      <c r="BD20" s="374">
        <v>9096.3827026695653</v>
      </c>
      <c r="BE20" s="374">
        <v>10878.584497370653</v>
      </c>
      <c r="BF20" s="374">
        <v>7947.6570000000002</v>
      </c>
      <c r="BG20" s="533">
        <v>6423.8789422250002</v>
      </c>
      <c r="BH20" s="374">
        <v>9052.6640000000007</v>
      </c>
      <c r="BI20" s="374">
        <v>9003.9957248255214</v>
      </c>
      <c r="BJ20" s="374">
        <v>8713.0820436061895</v>
      </c>
      <c r="BK20" s="374">
        <v>8821.6290000000008</v>
      </c>
      <c r="BL20" s="535"/>
      <c r="BM20" s="535"/>
      <c r="BN20" s="535"/>
      <c r="BO20" s="535"/>
      <c r="BP20" s="535"/>
      <c r="BQ20" s="535"/>
      <c r="BR20" s="535"/>
      <c r="BS20" s="535"/>
      <c r="BT20" s="535"/>
      <c r="BU20" s="535"/>
      <c r="BV20" s="535"/>
      <c r="BW20" s="535"/>
      <c r="BX20" s="535"/>
      <c r="BY20" s="535"/>
      <c r="BZ20" s="535"/>
      <c r="CA20" s="535"/>
      <c r="CB20" s="535"/>
      <c r="CC20" s="535"/>
    </row>
    <row r="21" spans="2:81" ht="19.899999999999999" customHeight="1" x14ac:dyDescent="0.2">
      <c r="B21" s="23" t="s">
        <v>467</v>
      </c>
      <c r="C21" s="21"/>
      <c r="D21" s="256">
        <v>13.824786324786325</v>
      </c>
      <c r="E21" s="256">
        <v>12.912246865959498</v>
      </c>
      <c r="F21" s="256">
        <v>13.577478824115596</v>
      </c>
      <c r="G21" s="256">
        <v>13.497601395551678</v>
      </c>
      <c r="H21" s="256">
        <v>13.786602486963497</v>
      </c>
      <c r="I21" s="256">
        <v>13.334527220630372</v>
      </c>
      <c r="J21" s="256">
        <v>13.561304039688165</v>
      </c>
      <c r="K21" s="256">
        <v>12.490769667708037</v>
      </c>
      <c r="L21" s="256">
        <v>13.597914252607184</v>
      </c>
      <c r="M21" s="256">
        <v>15.451415455241012</v>
      </c>
      <c r="N21" s="256">
        <v>13.799331103678929</v>
      </c>
      <c r="O21" s="256">
        <v>13.699048913043478</v>
      </c>
      <c r="P21" s="256">
        <v>12.974631751227495</v>
      </c>
      <c r="Q21" s="256">
        <v>14.199863341305091</v>
      </c>
      <c r="R21" s="256">
        <v>11.802139037433156</v>
      </c>
      <c r="S21" s="256">
        <v>13.999329534026147</v>
      </c>
      <c r="T21" s="256">
        <v>13.5</v>
      </c>
      <c r="U21" s="256">
        <v>13.001319261213721</v>
      </c>
      <c r="V21" s="256">
        <v>17</v>
      </c>
      <c r="W21" s="256">
        <v>1.5625</v>
      </c>
      <c r="X21" s="256">
        <v>13.484094488188976</v>
      </c>
      <c r="Y21" s="256">
        <v>14.736148648648648</v>
      </c>
      <c r="Z21" s="256">
        <v>14.351648351648352</v>
      </c>
      <c r="AA21" s="256">
        <v>18.361068702290076</v>
      </c>
      <c r="AB21" s="256">
        <v>17.330000000000002</v>
      </c>
      <c r="AC21" s="256">
        <v>18.441739130434783</v>
      </c>
      <c r="AD21" s="256">
        <v>20.867790594498668</v>
      </c>
      <c r="AE21" s="256">
        <v>18.63234729158663</v>
      </c>
      <c r="AF21" s="256">
        <v>17.535714285714285</v>
      </c>
      <c r="AG21" s="256">
        <v>18.025352112676057</v>
      </c>
      <c r="AH21" s="256">
        <v>17.5</v>
      </c>
      <c r="AI21" s="256">
        <v>18.000000000000004</v>
      </c>
      <c r="AJ21" s="256">
        <v>20</v>
      </c>
      <c r="AK21" s="256">
        <v>20</v>
      </c>
      <c r="AL21" s="256">
        <v>19</v>
      </c>
      <c r="AM21" s="256">
        <v>18.205602801400701</v>
      </c>
      <c r="AN21" s="256">
        <v>17.825094102885821</v>
      </c>
      <c r="AO21" s="256">
        <v>17.446993813442248</v>
      </c>
      <c r="AP21" s="256">
        <v>18.316717005181633</v>
      </c>
      <c r="AQ21" s="18">
        <v>17.568383849202096</v>
      </c>
      <c r="AR21" s="18">
        <v>19.446495968433695</v>
      </c>
      <c r="AS21" s="18">
        <v>20.311344195967191</v>
      </c>
      <c r="AT21" s="18">
        <v>20.507306694537245</v>
      </c>
      <c r="AU21" s="18">
        <v>22.946537425574142</v>
      </c>
      <c r="AV21" s="18">
        <v>17.215555377759529</v>
      </c>
      <c r="AW21" s="18">
        <v>17.568451263880291</v>
      </c>
      <c r="AX21" s="18">
        <v>16.798272670693141</v>
      </c>
      <c r="AY21" s="18">
        <v>17.502769145404031</v>
      </c>
      <c r="AZ21" s="18">
        <v>17.038625847888397</v>
      </c>
      <c r="BA21" s="18">
        <v>14.210828061698832</v>
      </c>
      <c r="BB21" s="18">
        <v>15.455790499235247</v>
      </c>
      <c r="BC21" s="374">
        <v>17.601811835914226</v>
      </c>
      <c r="BD21" s="374">
        <v>17.561338917200306</v>
      </c>
      <c r="BE21" s="374">
        <v>18.3380418777936</v>
      </c>
      <c r="BF21" s="374">
        <v>17.892270286698409</v>
      </c>
      <c r="BG21" s="533">
        <v>16.72738513463602</v>
      </c>
      <c r="BH21" s="374">
        <v>18.068865030368716</v>
      </c>
      <c r="BI21" s="374">
        <v>19.818713788087919</v>
      </c>
      <c r="BJ21" s="374">
        <v>21.601445400267657</v>
      </c>
      <c r="BK21" s="374">
        <v>20.466064074664779</v>
      </c>
      <c r="BL21" s="535"/>
      <c r="BM21" s="535"/>
      <c r="BN21" s="535"/>
      <c r="BO21" s="535"/>
      <c r="BP21" s="535"/>
      <c r="BQ21" s="535"/>
      <c r="BR21" s="535"/>
      <c r="BS21" s="535"/>
      <c r="BT21" s="535"/>
      <c r="BU21" s="535"/>
      <c r="BV21" s="535"/>
      <c r="BW21" s="535"/>
      <c r="BX21" s="535"/>
      <c r="BY21" s="535"/>
      <c r="BZ21" s="535"/>
      <c r="CA21" s="535"/>
      <c r="CB21" s="535"/>
      <c r="CC21" s="535"/>
    </row>
    <row r="22" spans="2:81" ht="19.899999999999999" customHeight="1" x14ac:dyDescent="0.2">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18"/>
      <c r="AR22" s="24"/>
      <c r="AS22" s="24"/>
      <c r="AT22" s="24"/>
      <c r="AU22" s="24"/>
      <c r="AV22" s="24"/>
      <c r="AW22" s="24"/>
      <c r="AX22" s="24"/>
      <c r="AY22" s="24"/>
      <c r="AZ22" s="24"/>
      <c r="BA22" s="24"/>
      <c r="BG22" s="534"/>
      <c r="BL22" s="535"/>
      <c r="BM22" s="535"/>
      <c r="BN22" s="535"/>
      <c r="BO22" s="535"/>
      <c r="BP22" s="535"/>
      <c r="BQ22" s="535"/>
      <c r="BR22" s="535"/>
      <c r="BS22" s="535"/>
      <c r="BT22" s="535"/>
      <c r="BU22" s="535"/>
      <c r="BV22" s="535"/>
      <c r="BW22" s="535"/>
      <c r="BX22" s="535"/>
      <c r="BY22" s="535"/>
      <c r="BZ22" s="535"/>
      <c r="CA22" s="535"/>
      <c r="CB22" s="535"/>
      <c r="CC22" s="535"/>
    </row>
    <row r="23" spans="2:81" ht="19.899999999999999" customHeight="1" x14ac:dyDescent="0.2">
      <c r="B23" s="10" t="s">
        <v>618</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18"/>
      <c r="AR23" s="24"/>
      <c r="AS23" s="24"/>
      <c r="AT23" s="24"/>
      <c r="AU23" s="24"/>
      <c r="AV23" s="24"/>
      <c r="AW23" s="24"/>
      <c r="AX23" s="24"/>
      <c r="AY23" s="24"/>
      <c r="AZ23" s="24"/>
      <c r="BA23" s="24"/>
      <c r="BG23" s="534"/>
      <c r="BL23" s="535"/>
      <c r="BM23" s="535"/>
      <c r="BN23" s="535"/>
      <c r="BO23" s="535"/>
      <c r="BP23" s="535"/>
      <c r="BQ23" s="535"/>
      <c r="BR23" s="535"/>
      <c r="BS23" s="535"/>
      <c r="BT23" s="535"/>
      <c r="BU23" s="535"/>
      <c r="BV23" s="535"/>
      <c r="BW23" s="535"/>
      <c r="BX23" s="535"/>
      <c r="BY23" s="535"/>
      <c r="BZ23" s="535"/>
      <c r="CA23" s="535"/>
      <c r="CB23" s="535"/>
      <c r="CC23" s="535"/>
    </row>
    <row r="24" spans="2:81" ht="19.899999999999999" customHeight="1" x14ac:dyDescent="0.2">
      <c r="B24" s="23" t="s">
        <v>451</v>
      </c>
      <c r="C24" s="21"/>
      <c r="D24" s="256">
        <v>72</v>
      </c>
      <c r="E24" s="256">
        <v>77.900000000000006</v>
      </c>
      <c r="F24" s="256">
        <v>79.7</v>
      </c>
      <c r="G24" s="256">
        <v>58.8</v>
      </c>
      <c r="H24" s="256">
        <v>68.400000000000006</v>
      </c>
      <c r="I24" s="256">
        <v>76.099999999999994</v>
      </c>
      <c r="J24" s="256">
        <v>72.2</v>
      </c>
      <c r="K24" s="256">
        <v>74.599999999999994</v>
      </c>
      <c r="L24" s="256">
        <v>78.599999999999994</v>
      </c>
      <c r="M24" s="256">
        <v>68.099999999999994</v>
      </c>
      <c r="N24" s="256">
        <v>59.1</v>
      </c>
      <c r="O24" s="256">
        <v>61.7</v>
      </c>
      <c r="P24" s="256">
        <v>54</v>
      </c>
      <c r="Q24" s="256">
        <v>59.8</v>
      </c>
      <c r="R24" s="256">
        <v>79.3</v>
      </c>
      <c r="S24" s="256">
        <v>85.4</v>
      </c>
      <c r="T24" s="256">
        <v>80</v>
      </c>
      <c r="U24" s="256">
        <v>62</v>
      </c>
      <c r="V24" s="256">
        <v>73</v>
      </c>
      <c r="W24" s="256">
        <v>67.5</v>
      </c>
      <c r="X24" s="256">
        <v>78.3</v>
      </c>
      <c r="Y24" s="256">
        <v>62.3</v>
      </c>
      <c r="Z24" s="256">
        <v>57.7</v>
      </c>
      <c r="AA24" s="256">
        <v>64</v>
      </c>
      <c r="AB24" s="256">
        <v>73.900000000000006</v>
      </c>
      <c r="AC24" s="256">
        <v>107</v>
      </c>
      <c r="AD24" s="256">
        <v>117.4</v>
      </c>
      <c r="AE24" s="256">
        <v>102.8</v>
      </c>
      <c r="AF24" s="256">
        <v>99.4</v>
      </c>
      <c r="AG24" s="256">
        <v>71.5</v>
      </c>
      <c r="AH24" s="256">
        <v>64.099999999999994</v>
      </c>
      <c r="AI24" s="256">
        <v>68.5</v>
      </c>
      <c r="AJ24" s="256">
        <v>75</v>
      </c>
      <c r="AK24" s="256">
        <v>77.400000000000006</v>
      </c>
      <c r="AL24" s="256">
        <v>70</v>
      </c>
      <c r="AM24" s="256">
        <v>40.5</v>
      </c>
      <c r="AN24" s="256">
        <v>77</v>
      </c>
      <c r="AO24" s="256">
        <v>76.739999999999995</v>
      </c>
      <c r="AP24" s="256">
        <v>58.92</v>
      </c>
      <c r="AQ24" s="18">
        <v>72.949999999999989</v>
      </c>
      <c r="AR24" s="18">
        <v>66.349999999999994</v>
      </c>
      <c r="AS24" s="18">
        <v>64.23</v>
      </c>
      <c r="AT24" s="18">
        <v>89.39</v>
      </c>
      <c r="AU24" s="18">
        <v>80.61</v>
      </c>
      <c r="AV24" s="18">
        <v>103.12303937</v>
      </c>
      <c r="AW24" s="18">
        <v>90.411132620000018</v>
      </c>
      <c r="AX24" s="18">
        <v>67.22759563000001</v>
      </c>
      <c r="AY24" s="18">
        <v>83.519978980000005</v>
      </c>
      <c r="AZ24" s="18">
        <v>73.789272110000013</v>
      </c>
      <c r="BA24" s="18">
        <v>60.259683580000001</v>
      </c>
      <c r="BB24" s="18">
        <v>68.758895120000005</v>
      </c>
      <c r="BC24" s="374">
        <v>90.319681169999996</v>
      </c>
      <c r="BD24" s="374">
        <v>59.521708060000002</v>
      </c>
      <c r="BE24" s="374">
        <v>77.489103979999996</v>
      </c>
      <c r="BF24" s="374">
        <v>83.8</v>
      </c>
      <c r="BG24" s="533">
        <v>86.985830073000002</v>
      </c>
      <c r="BH24" s="374">
        <v>90.468999999999994</v>
      </c>
      <c r="BI24" s="374">
        <v>69.707933883912972</v>
      </c>
      <c r="BJ24" s="374">
        <v>53.493039966000005</v>
      </c>
      <c r="BK24" s="374">
        <v>48.363999999999997</v>
      </c>
      <c r="BL24" s="535"/>
      <c r="BM24" s="535"/>
      <c r="BN24" s="535"/>
      <c r="BO24" s="535"/>
      <c r="BP24" s="535"/>
      <c r="BQ24" s="535"/>
      <c r="BR24" s="535"/>
      <c r="BS24" s="535"/>
      <c r="BT24" s="535"/>
      <c r="BU24" s="535"/>
      <c r="BV24" s="535"/>
      <c r="BW24" s="535"/>
      <c r="BX24" s="535"/>
      <c r="BY24" s="535"/>
      <c r="BZ24" s="535"/>
      <c r="CA24" s="535"/>
      <c r="CB24" s="535"/>
      <c r="CC24" s="535"/>
    </row>
    <row r="25" spans="2:81" ht="19.899999999999999" customHeight="1" x14ac:dyDescent="0.2">
      <c r="B25" s="23" t="s">
        <v>448</v>
      </c>
      <c r="C25" s="21"/>
      <c r="D25" s="256">
        <v>847</v>
      </c>
      <c r="E25" s="256">
        <v>1086</v>
      </c>
      <c r="F25" s="256">
        <v>1067</v>
      </c>
      <c r="G25" s="256">
        <v>907</v>
      </c>
      <c r="H25" s="256">
        <v>1025</v>
      </c>
      <c r="I25" s="256">
        <v>1075</v>
      </c>
      <c r="J25" s="256">
        <v>1063</v>
      </c>
      <c r="K25" s="256">
        <v>1124</v>
      </c>
      <c r="L25" s="256">
        <v>1257</v>
      </c>
      <c r="M25" s="256">
        <v>1127</v>
      </c>
      <c r="N25" s="256">
        <v>977</v>
      </c>
      <c r="O25" s="256">
        <v>1004.3</v>
      </c>
      <c r="P25" s="256">
        <v>820.7</v>
      </c>
      <c r="Q25" s="256">
        <v>961</v>
      </c>
      <c r="R25" s="256">
        <v>1127.5999999999999</v>
      </c>
      <c r="S25" s="256">
        <v>1386</v>
      </c>
      <c r="T25" s="256">
        <v>1200</v>
      </c>
      <c r="U25" s="256">
        <v>930</v>
      </c>
      <c r="V25" s="256">
        <v>1387</v>
      </c>
      <c r="W25" s="256">
        <v>1350</v>
      </c>
      <c r="X25" s="256">
        <v>2100</v>
      </c>
      <c r="Y25" s="256">
        <v>1780.8</v>
      </c>
      <c r="Z25" s="256">
        <v>1153.4000000000001</v>
      </c>
      <c r="AA25" s="256">
        <v>2104.8000000000002</v>
      </c>
      <c r="AB25" s="256">
        <v>2467.5</v>
      </c>
      <c r="AC25" s="256">
        <v>3245.8</v>
      </c>
      <c r="AD25" s="256">
        <v>3769.2</v>
      </c>
      <c r="AE25" s="256">
        <v>2780.8</v>
      </c>
      <c r="AF25" s="256">
        <v>2244.9</v>
      </c>
      <c r="AG25" s="256">
        <v>1697</v>
      </c>
      <c r="AH25" s="256">
        <v>1545.4</v>
      </c>
      <c r="AI25" s="256">
        <v>1849.5</v>
      </c>
      <c r="AJ25" s="256">
        <v>1985</v>
      </c>
      <c r="AK25" s="256">
        <v>2247</v>
      </c>
      <c r="AL25" s="256">
        <v>2000</v>
      </c>
      <c r="AM25" s="256">
        <v>1283.7</v>
      </c>
      <c r="AN25" s="256">
        <v>2654.5</v>
      </c>
      <c r="AO25" s="256">
        <v>1912.92</v>
      </c>
      <c r="AP25" s="256">
        <v>1130.83</v>
      </c>
      <c r="AQ25" s="18">
        <v>2026.06</v>
      </c>
      <c r="AR25" s="18">
        <v>1797.16</v>
      </c>
      <c r="AS25" s="18">
        <v>1955.38</v>
      </c>
      <c r="AT25" s="18">
        <v>2642.0160000000001</v>
      </c>
      <c r="AU25" s="18">
        <v>2549.2919999999999</v>
      </c>
      <c r="AV25" s="18">
        <v>2369.3780191999995</v>
      </c>
      <c r="AW25" s="18">
        <v>1745.2311840299999</v>
      </c>
      <c r="AX25" s="18">
        <v>1265.0832851999999</v>
      </c>
      <c r="AY25" s="18">
        <v>2092.5240468517741</v>
      </c>
      <c r="AZ25" s="18">
        <v>1608.8518183000001</v>
      </c>
      <c r="BA25" s="18">
        <v>1224.9735009999999</v>
      </c>
      <c r="BB25" s="18">
        <v>1303.9592109999999</v>
      </c>
      <c r="BC25" s="374">
        <v>2757.3298151399995</v>
      </c>
      <c r="BD25" s="374">
        <v>1585.2165890000001</v>
      </c>
      <c r="BE25" s="374">
        <v>2197.1442540000003</v>
      </c>
      <c r="BF25" s="374">
        <v>2405.0459999999998</v>
      </c>
      <c r="BG25" s="533">
        <v>2015.9342810140599</v>
      </c>
      <c r="BH25" s="374">
        <v>2300.1439999999998</v>
      </c>
      <c r="BI25" s="374">
        <v>1806.2412319712851</v>
      </c>
      <c r="BJ25" s="374">
        <v>1326.2075063672</v>
      </c>
      <c r="BK25" s="374">
        <v>1259.8219999999999</v>
      </c>
      <c r="BL25" s="535"/>
      <c r="BM25" s="535"/>
      <c r="BN25" s="535"/>
      <c r="BO25" s="535"/>
      <c r="BP25" s="535"/>
      <c r="BQ25" s="535"/>
      <c r="BR25" s="535"/>
      <c r="BS25" s="535"/>
      <c r="BT25" s="535"/>
      <c r="BU25" s="535"/>
      <c r="BV25" s="535"/>
      <c r="BW25" s="535"/>
      <c r="BX25" s="535"/>
      <c r="BY25" s="535"/>
      <c r="BZ25" s="535"/>
      <c r="CA25" s="535"/>
      <c r="CB25" s="535"/>
      <c r="CC25" s="535"/>
    </row>
    <row r="26" spans="2:81" ht="19.899999999999999" customHeight="1" x14ac:dyDescent="0.2">
      <c r="B26" s="23" t="s">
        <v>453</v>
      </c>
      <c r="C26" s="21"/>
      <c r="D26" s="256">
        <v>11.763888888888889</v>
      </c>
      <c r="E26" s="256">
        <v>13.940949935815146</v>
      </c>
      <c r="F26" s="256">
        <v>13.387703889585946</v>
      </c>
      <c r="G26" s="256">
        <v>15.425170068027212</v>
      </c>
      <c r="H26" s="256">
        <v>14.985380116959064</v>
      </c>
      <c r="I26" s="256">
        <v>14.126149802890934</v>
      </c>
      <c r="J26" s="256">
        <v>14.722991689750693</v>
      </c>
      <c r="K26" s="256">
        <v>15.067024128686327</v>
      </c>
      <c r="L26" s="256">
        <v>15.992366412213741</v>
      </c>
      <c r="M26" s="256">
        <v>16.549192364170338</v>
      </c>
      <c r="N26" s="256">
        <v>16.531302876480542</v>
      </c>
      <c r="O26" s="256">
        <v>16.277147487844406</v>
      </c>
      <c r="P26" s="256">
        <v>15.19814814814815</v>
      </c>
      <c r="Q26" s="256">
        <v>16.070234113712374</v>
      </c>
      <c r="R26" s="256">
        <v>14.219419924337956</v>
      </c>
      <c r="S26" s="256">
        <v>16.229508196721309</v>
      </c>
      <c r="T26" s="256">
        <v>15</v>
      </c>
      <c r="U26" s="256">
        <v>15</v>
      </c>
      <c r="V26" s="256">
        <v>19</v>
      </c>
      <c r="W26" s="256">
        <v>20</v>
      </c>
      <c r="X26" s="256">
        <v>26.819923371647512</v>
      </c>
      <c r="Y26" s="256">
        <v>28.584269662921351</v>
      </c>
      <c r="Z26" s="256">
        <v>19.989601386481802</v>
      </c>
      <c r="AA26" s="256">
        <v>32.887500000000003</v>
      </c>
      <c r="AB26" s="256">
        <v>33.389715832205681</v>
      </c>
      <c r="AC26" s="256">
        <v>30.334579439252337</v>
      </c>
      <c r="AD26" s="256">
        <v>32.105621805792161</v>
      </c>
      <c r="AE26" s="256">
        <v>27.050583657587552</v>
      </c>
      <c r="AF26" s="256">
        <v>22.58450704225352</v>
      </c>
      <c r="AG26" s="256">
        <v>23.734265734265733</v>
      </c>
      <c r="AH26" s="256">
        <v>24.10920436817473</v>
      </c>
      <c r="AI26" s="256">
        <v>27</v>
      </c>
      <c r="AJ26" s="256">
        <v>26.466666666666665</v>
      </c>
      <c r="AK26" s="256">
        <v>29.031007751937981</v>
      </c>
      <c r="AL26" s="256">
        <v>28.571428571428573</v>
      </c>
      <c r="AM26" s="256">
        <v>31.696296296296296</v>
      </c>
      <c r="AN26" s="256">
        <v>34.474025974025977</v>
      </c>
      <c r="AO26" s="256">
        <v>24.927286942924162</v>
      </c>
      <c r="AP26" s="256">
        <v>19.192634080108618</v>
      </c>
      <c r="AQ26" s="18">
        <v>27.773269362577111</v>
      </c>
      <c r="AR26" s="18">
        <v>27.08605877920121</v>
      </c>
      <c r="AS26" s="18">
        <v>30.44340650786237</v>
      </c>
      <c r="AT26" s="18">
        <v>29.556057724577695</v>
      </c>
      <c r="AU26" s="18">
        <v>31.625009304056569</v>
      </c>
      <c r="AV26" s="18">
        <v>22.976223680712092</v>
      </c>
      <c r="AW26" s="18">
        <v>19.303277521864977</v>
      </c>
      <c r="AX26" s="18">
        <v>18.817916561565415</v>
      </c>
      <c r="AY26" s="18">
        <v>25.054173533171713</v>
      </c>
      <c r="AZ26" s="18">
        <v>21.803329566683264</v>
      </c>
      <c r="BA26" s="18">
        <v>20.328243167319997</v>
      </c>
      <c r="BB26" s="18">
        <v>18.964225773615073</v>
      </c>
      <c r="BC26" s="374">
        <v>30.528560103640583</v>
      </c>
      <c r="BD26" s="374">
        <v>26.632578947533652</v>
      </c>
      <c r="BE26" s="374">
        <v>28.354234868518869</v>
      </c>
      <c r="BF26" s="374">
        <v>28.69983293556086</v>
      </c>
      <c r="BG26" s="533">
        <v>23.175433048374124</v>
      </c>
      <c r="BH26" s="374">
        <v>25.424664802307973</v>
      </c>
      <c r="BI26" s="374">
        <v>25.911558861854676</v>
      </c>
      <c r="BJ26" s="374">
        <v>24.792150665023581</v>
      </c>
      <c r="BK26" s="374">
        <v>26.048755272516747</v>
      </c>
      <c r="BL26" s="535"/>
      <c r="BM26" s="535"/>
      <c r="BN26" s="535"/>
      <c r="BO26" s="535"/>
      <c r="BP26" s="535"/>
      <c r="BQ26" s="535"/>
      <c r="BR26" s="535"/>
      <c r="BS26" s="535"/>
      <c r="BT26" s="535"/>
      <c r="BU26" s="535"/>
      <c r="BV26" s="535"/>
      <c r="BW26" s="535"/>
      <c r="BX26" s="535"/>
      <c r="BY26" s="535"/>
      <c r="BZ26" s="535"/>
      <c r="CA26" s="535"/>
      <c r="CB26" s="535"/>
      <c r="CC26" s="535"/>
    </row>
    <row r="27" spans="2:81" ht="11.25" customHeight="1" thickBo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22"/>
      <c r="AS27" s="22"/>
      <c r="AT27" s="22"/>
      <c r="AU27" s="22"/>
      <c r="AV27" s="22"/>
      <c r="AW27" s="22"/>
      <c r="AX27" s="22"/>
      <c r="AY27" s="22"/>
      <c r="AZ27" s="22"/>
      <c r="BA27" s="22"/>
      <c r="BB27" s="22"/>
      <c r="BC27" s="22"/>
      <c r="BD27" s="22"/>
      <c r="BE27" s="22"/>
      <c r="BF27" s="22"/>
      <c r="BG27" s="22"/>
      <c r="BH27" s="22"/>
      <c r="BI27" s="22"/>
      <c r="BJ27" s="22"/>
      <c r="BK27" s="22"/>
      <c r="BL27" s="535"/>
      <c r="BM27" s="535"/>
      <c r="BN27" s="535"/>
      <c r="BO27" s="535"/>
      <c r="BP27" s="535"/>
      <c r="BQ27" s="535"/>
      <c r="BR27" s="535"/>
      <c r="BS27" s="535"/>
      <c r="BT27" s="535"/>
      <c r="BU27" s="535"/>
      <c r="BV27" s="535"/>
      <c r="BW27" s="535"/>
      <c r="BX27" s="535"/>
      <c r="BY27" s="535"/>
    </row>
    <row r="28" spans="2:81" ht="23.25" customHeight="1" x14ac:dyDescent="0.2">
      <c r="B28" s="19" t="s">
        <v>619</v>
      </c>
      <c r="C28" s="462" t="s">
        <v>620</v>
      </c>
    </row>
    <row r="29" spans="2:81" ht="20.25" customHeight="1" x14ac:dyDescent="0.2">
      <c r="B29" s="19" t="s">
        <v>13</v>
      </c>
      <c r="C29" s="463" t="s">
        <v>621</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25"/>
      <c r="AR29" s="25"/>
      <c r="AS29" s="25"/>
      <c r="AT29" s="25"/>
      <c r="AU29" s="25"/>
      <c r="AV29" s="25"/>
      <c r="AW29" s="25"/>
      <c r="AX29" s="25"/>
      <c r="AY29" s="25"/>
      <c r="AZ29" s="25"/>
      <c r="BA29" s="25"/>
    </row>
    <row r="30" spans="2:81" s="82" customFormat="1" ht="26.25" customHeight="1" x14ac:dyDescent="0.2">
      <c r="B30" s="82" t="s">
        <v>207</v>
      </c>
      <c r="C30" s="465" t="s">
        <v>622</v>
      </c>
    </row>
    <row r="31" spans="2:81" s="82" customFormat="1" ht="21.75" customHeight="1" x14ac:dyDescent="0.2">
      <c r="B31" s="464" t="s">
        <v>623</v>
      </c>
      <c r="C31" s="465" t="s">
        <v>793</v>
      </c>
      <c r="D31" s="465"/>
      <c r="E31" s="465"/>
      <c r="F31" s="465"/>
      <c r="G31" s="465"/>
      <c r="H31" s="465"/>
      <c r="I31" s="465"/>
      <c r="J31" s="465"/>
      <c r="K31" s="465"/>
      <c r="L31" s="465"/>
      <c r="M31" s="465"/>
      <c r="N31" s="465"/>
    </row>
    <row r="32" spans="2:81" ht="18.75" customHeight="1" x14ac:dyDescent="0.2">
      <c r="B32" s="63" t="s">
        <v>255</v>
      </c>
      <c r="C32" s="459" t="s">
        <v>641</v>
      </c>
    </row>
    <row r="33" spans="3:60" ht="19.899999999999999" customHeight="1" x14ac:dyDescent="0.2">
      <c r="AY33" s="535"/>
      <c r="AZ33" s="535"/>
      <c r="BA33" s="535"/>
      <c r="BB33" s="535"/>
      <c r="BC33" s="535"/>
      <c r="BD33" s="535"/>
      <c r="BE33" s="535"/>
      <c r="BF33" s="535"/>
      <c r="BG33" s="535"/>
      <c r="BH33" s="535"/>
    </row>
    <row r="34" spans="3:60" ht="51" customHeight="1" x14ac:dyDescent="0.2">
      <c r="C34" s="631"/>
      <c r="D34" s="631"/>
      <c r="E34" s="631"/>
      <c r="F34" s="631"/>
      <c r="G34" s="631"/>
      <c r="H34" s="631"/>
      <c r="I34" s="631"/>
      <c r="J34" s="631"/>
      <c r="K34" s="631"/>
      <c r="L34" s="631"/>
      <c r="M34" s="631"/>
      <c r="N34" s="631"/>
      <c r="AY34" s="535"/>
      <c r="AZ34" s="535"/>
      <c r="BA34" s="535"/>
      <c r="BB34" s="535"/>
      <c r="BC34" s="535"/>
      <c r="BD34" s="535"/>
      <c r="BE34" s="535"/>
      <c r="BF34" s="535"/>
      <c r="BG34" s="535"/>
      <c r="BH34" s="535"/>
    </row>
    <row r="35" spans="3:60" ht="19.899999999999999" customHeight="1" x14ac:dyDescent="0.2">
      <c r="AY35" s="535"/>
      <c r="AZ35" s="535"/>
      <c r="BA35" s="535"/>
      <c r="BB35" s="535"/>
      <c r="BC35" s="535"/>
      <c r="BD35" s="535"/>
      <c r="BE35" s="535"/>
      <c r="BF35" s="535"/>
      <c r="BG35" s="535"/>
      <c r="BH35" s="535"/>
    </row>
    <row r="36" spans="3:60" ht="19.899999999999999" customHeight="1" x14ac:dyDescent="0.2">
      <c r="AY36" s="535"/>
      <c r="AZ36" s="535"/>
      <c r="BA36" s="535"/>
      <c r="BB36" s="535"/>
      <c r="BC36" s="535"/>
      <c r="BD36" s="535"/>
      <c r="BE36" s="535"/>
      <c r="BF36" s="535"/>
      <c r="BG36" s="535"/>
      <c r="BH36" s="535"/>
    </row>
    <row r="37" spans="3:60" ht="19.899999999999999" customHeight="1" x14ac:dyDescent="0.2">
      <c r="AY37" s="535"/>
      <c r="AZ37" s="535"/>
      <c r="BA37" s="535"/>
      <c r="BB37" s="535"/>
      <c r="BC37" s="535"/>
      <c r="BD37" s="535"/>
      <c r="BE37" s="535"/>
      <c r="BF37" s="535"/>
      <c r="BG37" s="535"/>
      <c r="BH37" s="535"/>
    </row>
    <row r="38" spans="3:60" ht="19.899999999999999" customHeight="1" x14ac:dyDescent="0.2">
      <c r="AY38" s="535"/>
      <c r="AZ38" s="535"/>
      <c r="BA38" s="535"/>
      <c r="BB38" s="535"/>
      <c r="BC38" s="535"/>
      <c r="BD38" s="535"/>
      <c r="BE38" s="535"/>
      <c r="BF38" s="535"/>
      <c r="BG38" s="535"/>
      <c r="BH38" s="535"/>
    </row>
    <row r="39" spans="3:60" ht="19.899999999999999" customHeight="1" x14ac:dyDescent="0.2">
      <c r="AY39" s="535"/>
      <c r="AZ39" s="535"/>
      <c r="BA39" s="535"/>
      <c r="BB39" s="535"/>
      <c r="BC39" s="535"/>
      <c r="BD39" s="535"/>
      <c r="BE39" s="535"/>
      <c r="BF39" s="535"/>
      <c r="BG39" s="535"/>
      <c r="BH39" s="535"/>
    </row>
    <row r="40" spans="3:60" ht="19.899999999999999" customHeight="1" x14ac:dyDescent="0.2">
      <c r="AY40" s="535"/>
      <c r="AZ40" s="535"/>
      <c r="BA40" s="535"/>
      <c r="BB40" s="535"/>
      <c r="BC40" s="535"/>
      <c r="BD40" s="535"/>
      <c r="BE40" s="535"/>
      <c r="BF40" s="535"/>
      <c r="BG40" s="535"/>
      <c r="BH40" s="535"/>
    </row>
    <row r="41" spans="3:60" ht="19.899999999999999" customHeight="1" x14ac:dyDescent="0.2">
      <c r="AY41" s="535"/>
      <c r="AZ41" s="535"/>
      <c r="BA41" s="535"/>
      <c r="BB41" s="535"/>
      <c r="BC41" s="535"/>
      <c r="BD41" s="535"/>
      <c r="BE41" s="535"/>
      <c r="BF41" s="535"/>
      <c r="BG41" s="535"/>
      <c r="BH41" s="535"/>
    </row>
    <row r="42" spans="3:60" ht="19.899999999999999" customHeight="1" x14ac:dyDescent="0.2">
      <c r="AY42" s="535"/>
      <c r="AZ42" s="535"/>
      <c r="BA42" s="535"/>
      <c r="BB42" s="535"/>
      <c r="BC42" s="535"/>
      <c r="BD42" s="535"/>
      <c r="BE42" s="535"/>
      <c r="BF42" s="535"/>
      <c r="BG42" s="535"/>
      <c r="BH42" s="535"/>
    </row>
    <row r="43" spans="3:60" ht="19.899999999999999" customHeight="1" x14ac:dyDescent="0.2">
      <c r="AY43" s="535"/>
      <c r="AZ43" s="535"/>
      <c r="BA43" s="535"/>
      <c r="BB43" s="535"/>
      <c r="BC43" s="535"/>
      <c r="BD43" s="535"/>
      <c r="BE43" s="535"/>
      <c r="BF43" s="535"/>
      <c r="BG43" s="535"/>
      <c r="BH43" s="535"/>
    </row>
    <row r="44" spans="3:60" ht="19.899999999999999" customHeight="1" x14ac:dyDescent="0.2">
      <c r="AY44" s="535"/>
      <c r="AZ44" s="535"/>
      <c r="BA44" s="535"/>
      <c r="BB44" s="535"/>
      <c r="BC44" s="535"/>
      <c r="BD44" s="535"/>
      <c r="BE44" s="535"/>
      <c r="BF44" s="535"/>
      <c r="BG44" s="535"/>
      <c r="BH44" s="535"/>
    </row>
    <row r="45" spans="3:60" ht="19.899999999999999" customHeight="1" x14ac:dyDescent="0.2">
      <c r="AY45" s="535"/>
      <c r="AZ45" s="535"/>
      <c r="BA45" s="535"/>
      <c r="BB45" s="535"/>
      <c r="BC45" s="535"/>
      <c r="BD45" s="535"/>
      <c r="BE45" s="535"/>
      <c r="BF45" s="535"/>
      <c r="BG45" s="535"/>
      <c r="BH45" s="535"/>
    </row>
    <row r="46" spans="3:60" ht="19.899999999999999" customHeight="1" x14ac:dyDescent="0.2">
      <c r="AY46" s="535"/>
      <c r="AZ46" s="535"/>
      <c r="BA46" s="535"/>
      <c r="BB46" s="535"/>
      <c r="BC46" s="535"/>
      <c r="BD46" s="535"/>
      <c r="BE46" s="535"/>
      <c r="BF46" s="535"/>
      <c r="BG46" s="535"/>
      <c r="BH46" s="535"/>
    </row>
    <row r="47" spans="3:60" ht="19.899999999999999" customHeight="1" x14ac:dyDescent="0.2">
      <c r="AY47" s="535"/>
      <c r="AZ47" s="535"/>
      <c r="BA47" s="535"/>
      <c r="BB47" s="535"/>
      <c r="BC47" s="535"/>
      <c r="BD47" s="535"/>
      <c r="BE47" s="535"/>
      <c r="BF47" s="535"/>
      <c r="BG47" s="535"/>
      <c r="BH47" s="535"/>
    </row>
    <row r="48" spans="3:60" ht="19.899999999999999" customHeight="1" x14ac:dyDescent="0.2">
      <c r="AY48" s="535"/>
      <c r="AZ48" s="535"/>
      <c r="BA48" s="535"/>
      <c r="BB48" s="535"/>
      <c r="BC48" s="535"/>
      <c r="BD48" s="535"/>
      <c r="BE48" s="535"/>
      <c r="BF48" s="535"/>
      <c r="BG48" s="535"/>
      <c r="BH48" s="535"/>
    </row>
    <row r="49" spans="51:60" ht="19.899999999999999" customHeight="1" x14ac:dyDescent="0.2">
      <c r="AY49" s="535"/>
      <c r="AZ49" s="535"/>
      <c r="BA49" s="535"/>
      <c r="BB49" s="535"/>
      <c r="BC49" s="535"/>
      <c r="BD49" s="535"/>
      <c r="BE49" s="535"/>
      <c r="BF49" s="535"/>
      <c r="BG49" s="535"/>
      <c r="BH49" s="535"/>
    </row>
    <row r="50" spans="51:60" ht="19.899999999999999" customHeight="1" x14ac:dyDescent="0.2">
      <c r="AY50" s="535"/>
      <c r="AZ50" s="535"/>
      <c r="BA50" s="535"/>
      <c r="BB50" s="535"/>
      <c r="BC50" s="535"/>
      <c r="BD50" s="535"/>
      <c r="BE50" s="535"/>
      <c r="BF50" s="535"/>
      <c r="BG50" s="535"/>
      <c r="BH50" s="535"/>
    </row>
    <row r="51" spans="51:60" ht="19.899999999999999" customHeight="1" x14ac:dyDescent="0.2">
      <c r="BH51" s="535"/>
    </row>
    <row r="52" spans="51:60" ht="19.899999999999999" customHeight="1" x14ac:dyDescent="0.2">
      <c r="BH52" s="535"/>
    </row>
    <row r="53" spans="51:60" ht="19.899999999999999" customHeight="1" x14ac:dyDescent="0.2"/>
    <row r="54" spans="51:60" ht="19.899999999999999" customHeight="1" x14ac:dyDescent="0.2"/>
    <row r="55" spans="51:60" ht="19.899999999999999" customHeight="1" x14ac:dyDescent="0.2"/>
    <row r="56" spans="51:60" ht="19.899999999999999" customHeight="1" x14ac:dyDescent="0.2"/>
    <row r="57" spans="51:60" ht="19.899999999999999" customHeight="1" x14ac:dyDescent="0.2"/>
    <row r="58" spans="51:60" ht="19.899999999999999" customHeight="1" x14ac:dyDescent="0.2"/>
    <row r="59" spans="51:60" ht="19.899999999999999" customHeight="1" x14ac:dyDescent="0.2"/>
    <row r="60" spans="51:60" ht="19.899999999999999" customHeight="1" x14ac:dyDescent="0.2"/>
    <row r="61" spans="51:60" ht="19.899999999999999" customHeight="1" x14ac:dyDescent="0.2"/>
    <row r="62" spans="51:60" ht="19.899999999999999" customHeight="1" x14ac:dyDescent="0.2"/>
    <row r="63" spans="51:60" ht="19.899999999999999" customHeight="1" x14ac:dyDescent="0.2"/>
    <row r="64" spans="51:60"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sheetData>
  <mergeCells count="1">
    <mergeCell ref="C34:N34"/>
  </mergeCells>
  <phoneticPr fontId="10" type="noConversion"/>
  <printOptions verticalCentered="1"/>
  <pageMargins left="0.25" right="0.25" top="0" bottom="0" header="0" footer="0"/>
  <pageSetup paperSize="120" scale="6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175"/>
  <sheetViews>
    <sheetView zoomScale="80" zoomScaleNormal="80" zoomScaleSheetLayoutView="75" workbookViewId="0">
      <selection sqref="A1:A1048576"/>
    </sheetView>
  </sheetViews>
  <sheetFormatPr baseColWidth="10" defaultRowHeight="15" x14ac:dyDescent="0.2"/>
  <cols>
    <col min="1" max="1" width="3.7109375" style="82" customWidth="1"/>
    <col min="2" max="2" width="20.42578125" style="82" customWidth="1"/>
    <col min="3" max="3" width="66.140625" style="82" customWidth="1"/>
    <col min="4" max="64" width="14.7109375" style="82" customWidth="1"/>
    <col min="65" max="67" width="16.28515625" style="82" bestFit="1" customWidth="1"/>
    <col min="68" max="74" width="11.42578125" style="82"/>
    <col min="75" max="75" width="12.85546875" style="82" customWidth="1"/>
    <col min="76" max="76" width="12.140625" style="82" customWidth="1"/>
    <col min="77" max="77" width="12.28515625" style="82" customWidth="1"/>
    <col min="78" max="78" width="15.42578125" style="82" customWidth="1"/>
    <col min="79" max="79" width="21.85546875" style="82" customWidth="1"/>
    <col min="80" max="80" width="18" style="82" customWidth="1"/>
    <col min="81" max="89" width="11.42578125" style="82"/>
    <col min="90" max="90" width="14.42578125" style="82" customWidth="1"/>
    <col min="91" max="91" width="13" style="82" customWidth="1"/>
    <col min="92" max="92" width="13.28515625" style="82" customWidth="1"/>
    <col min="93" max="93" width="15.42578125" style="82" customWidth="1"/>
    <col min="94" max="16384" width="11.42578125" style="82"/>
  </cols>
  <sheetData>
    <row r="1" spans="2:93" ht="18" customHeight="1" x14ac:dyDescent="0.2"/>
    <row r="2" spans="2:93" ht="18" customHeight="1" x14ac:dyDescent="0.2">
      <c r="B2" s="40" t="s">
        <v>478</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row>
    <row r="3" spans="2:93" ht="18" customHeight="1" x14ac:dyDescent="0.2">
      <c r="B3" s="219" t="s">
        <v>580</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row>
    <row r="4" spans="2:93" ht="18" customHeight="1" x14ac:dyDescent="0.2">
      <c r="B4" s="47" t="s">
        <v>479</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row>
    <row r="5" spans="2:93" ht="18" customHeight="1" thickBot="1" x14ac:dyDescent="0.25"/>
    <row r="6" spans="2:93" ht="30" customHeight="1" thickBot="1" x14ac:dyDescent="0.25">
      <c r="B6" s="413" t="s">
        <v>468</v>
      </c>
      <c r="C6" s="235"/>
      <c r="D6" s="412">
        <v>1960</v>
      </c>
      <c r="E6" s="412">
        <v>1961</v>
      </c>
      <c r="F6" s="412">
        <v>1962</v>
      </c>
      <c r="G6" s="412">
        <v>1963</v>
      </c>
      <c r="H6" s="412">
        <v>1964</v>
      </c>
      <c r="I6" s="412">
        <v>1965</v>
      </c>
      <c r="J6" s="412">
        <v>1966</v>
      </c>
      <c r="K6" s="412">
        <v>1967</v>
      </c>
      <c r="L6" s="412">
        <v>1968</v>
      </c>
      <c r="M6" s="412">
        <v>1969</v>
      </c>
      <c r="N6" s="412">
        <v>1970</v>
      </c>
      <c r="O6" s="412">
        <v>1971</v>
      </c>
      <c r="P6" s="412">
        <v>1972</v>
      </c>
      <c r="Q6" s="412">
        <v>1973</v>
      </c>
      <c r="R6" s="412">
        <v>1974</v>
      </c>
      <c r="S6" s="412">
        <v>1975</v>
      </c>
      <c r="T6" s="412">
        <v>1976</v>
      </c>
      <c r="U6" s="412">
        <v>1977</v>
      </c>
      <c r="V6" s="412">
        <v>1978</v>
      </c>
      <c r="W6" s="412">
        <v>1979</v>
      </c>
      <c r="X6" s="412">
        <v>1980</v>
      </c>
      <c r="Y6" s="412">
        <v>1981</v>
      </c>
      <c r="Z6" s="412">
        <v>1982</v>
      </c>
      <c r="AA6" s="412">
        <v>1983</v>
      </c>
      <c r="AB6" s="412">
        <v>1984</v>
      </c>
      <c r="AC6" s="412">
        <v>1985</v>
      </c>
      <c r="AD6" s="412">
        <v>1986</v>
      </c>
      <c r="AE6" s="412">
        <v>1987</v>
      </c>
      <c r="AF6" s="412">
        <v>1988</v>
      </c>
      <c r="AG6" s="412">
        <v>1989</v>
      </c>
      <c r="AH6" s="412" t="s">
        <v>147</v>
      </c>
      <c r="AI6" s="412">
        <v>1991</v>
      </c>
      <c r="AJ6" s="412" t="s">
        <v>149</v>
      </c>
      <c r="AK6" s="412" t="s">
        <v>198</v>
      </c>
      <c r="AL6" s="412" t="s">
        <v>151</v>
      </c>
      <c r="AM6" s="412" t="s">
        <v>152</v>
      </c>
      <c r="AN6" s="412" t="s">
        <v>153</v>
      </c>
      <c r="AO6" s="412">
        <v>1997</v>
      </c>
      <c r="AP6" s="412">
        <v>1998</v>
      </c>
      <c r="AQ6" s="412">
        <v>1999</v>
      </c>
      <c r="AR6" s="412">
        <v>2000</v>
      </c>
      <c r="AS6" s="412">
        <v>2001</v>
      </c>
      <c r="AT6" s="412">
        <v>2002</v>
      </c>
      <c r="AU6" s="412">
        <v>2003</v>
      </c>
      <c r="AV6" s="412">
        <v>2004</v>
      </c>
      <c r="AW6" s="412">
        <v>2005</v>
      </c>
      <c r="AX6" s="412">
        <v>2006</v>
      </c>
      <c r="AY6" s="394">
        <v>2007</v>
      </c>
      <c r="AZ6" s="395">
        <v>2008</v>
      </c>
      <c r="BA6" s="395">
        <v>2009</v>
      </c>
      <c r="BB6" s="395">
        <v>2010</v>
      </c>
      <c r="BC6" s="395">
        <v>2011</v>
      </c>
      <c r="BD6" s="395">
        <v>2012</v>
      </c>
      <c r="BE6" s="395">
        <v>2013</v>
      </c>
      <c r="BF6" s="395">
        <v>2014</v>
      </c>
      <c r="BG6" s="395">
        <v>2015</v>
      </c>
      <c r="BH6" s="395">
        <v>2016</v>
      </c>
      <c r="BI6" s="395">
        <v>2017</v>
      </c>
      <c r="BJ6" s="395">
        <v>2018</v>
      </c>
      <c r="BK6" s="395">
        <v>2019</v>
      </c>
      <c r="BL6" s="395" t="s">
        <v>777</v>
      </c>
    </row>
    <row r="7" spans="2:93" ht="19.899999999999999" customHeight="1" x14ac:dyDescent="0.2"/>
    <row r="8" spans="2:93" ht="19.899999999999999" customHeight="1" x14ac:dyDescent="0.2">
      <c r="B8" s="50" t="s">
        <v>469</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2:93" ht="19.899999999999999" customHeight="1" x14ac:dyDescent="0.2">
      <c r="B9" s="236" t="s">
        <v>470</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row>
    <row r="10" spans="2:93" ht="19.899999999999999" customHeight="1" x14ac:dyDescent="0.2">
      <c r="B10" s="165" t="s">
        <v>471</v>
      </c>
      <c r="C10" s="53"/>
      <c r="D10" s="350">
        <v>43.2</v>
      </c>
      <c r="E10" s="350">
        <v>52.1</v>
      </c>
      <c r="F10" s="350">
        <v>60.5</v>
      </c>
      <c r="G10" s="350">
        <v>89.3</v>
      </c>
      <c r="H10" s="350">
        <v>80.900000000000006</v>
      </c>
      <c r="I10" s="350">
        <v>71.2</v>
      </c>
      <c r="J10" s="350">
        <v>104.3</v>
      </c>
      <c r="K10" s="350">
        <v>108.4</v>
      </c>
      <c r="L10" s="350">
        <v>132.19999999999999</v>
      </c>
      <c r="M10" s="350">
        <v>153.69999999999999</v>
      </c>
      <c r="N10" s="350">
        <v>172.4</v>
      </c>
      <c r="O10" s="350">
        <v>187.7</v>
      </c>
      <c r="P10" s="350">
        <v>206.5</v>
      </c>
      <c r="Q10" s="350">
        <v>207.6</v>
      </c>
      <c r="R10" s="350">
        <v>103.4</v>
      </c>
      <c r="S10" s="350">
        <v>176</v>
      </c>
      <c r="T10" s="350">
        <v>193.2</v>
      </c>
      <c r="U10" s="350">
        <v>192.8</v>
      </c>
      <c r="V10" s="350">
        <v>267.7</v>
      </c>
      <c r="W10" s="350">
        <v>282.60000000000002</v>
      </c>
      <c r="X10" s="350">
        <v>169.5</v>
      </c>
      <c r="Y10" s="350">
        <v>113.6</v>
      </c>
      <c r="Z10" s="350">
        <v>201.9</v>
      </c>
      <c r="AA10" s="350">
        <v>225.2</v>
      </c>
      <c r="AB10" s="350">
        <v>182.4</v>
      </c>
      <c r="AC10" s="350">
        <v>139.4</v>
      </c>
      <c r="AD10" s="350">
        <v>109.1</v>
      </c>
      <c r="AE10" s="350">
        <v>121</v>
      </c>
      <c r="AF10" s="350">
        <v>162.6</v>
      </c>
      <c r="AG10" s="350">
        <v>210.9</v>
      </c>
      <c r="AH10" s="350">
        <v>170.8</v>
      </c>
      <c r="AI10" s="350">
        <v>106.9</v>
      </c>
      <c r="AJ10" s="350">
        <v>138.9</v>
      </c>
      <c r="AK10" s="350">
        <v>184.1</v>
      </c>
      <c r="AL10" s="350">
        <v>195.4</v>
      </c>
      <c r="AM10" s="350">
        <v>174.5</v>
      </c>
      <c r="AN10" s="350">
        <v>170.2</v>
      </c>
      <c r="AO10" s="350">
        <v>188.215</v>
      </c>
      <c r="AP10" s="350">
        <v>165.3</v>
      </c>
      <c r="AQ10" s="350">
        <v>163.19999999999999</v>
      </c>
      <c r="AR10" s="237">
        <v>192.6</v>
      </c>
      <c r="AS10" s="237">
        <v>213.9</v>
      </c>
      <c r="AT10" s="237">
        <v>237.46100000000001</v>
      </c>
      <c r="AU10" s="237">
        <v>270.928</v>
      </c>
      <c r="AV10" s="237">
        <v>322.87799999999999</v>
      </c>
      <c r="AW10" s="237">
        <v>334.334</v>
      </c>
      <c r="AX10" s="237">
        <v>368.91</v>
      </c>
      <c r="AY10" s="237">
        <v>430.38900000000001</v>
      </c>
      <c r="AZ10" s="237">
        <v>468.60500000000002</v>
      </c>
      <c r="BA10" s="237">
        <v>507.26400000000001</v>
      </c>
      <c r="BB10" s="237">
        <v>576.23800000000006</v>
      </c>
      <c r="BC10" s="237">
        <v>710.65099999999995</v>
      </c>
      <c r="BD10" s="237">
        <v>663.93799999999999</v>
      </c>
      <c r="BE10" s="237">
        <v>572.28599999999994</v>
      </c>
      <c r="BF10" s="237">
        <v>627.9</v>
      </c>
      <c r="BG10" s="237">
        <v>560.06799999999998</v>
      </c>
      <c r="BH10" s="237">
        <v>573.45600000000002</v>
      </c>
      <c r="BI10" s="237">
        <v>689.69500000000005</v>
      </c>
      <c r="BJ10" s="237">
        <v>666.59949999999992</v>
      </c>
      <c r="BK10" s="237">
        <v>711.76099999999997</v>
      </c>
      <c r="BL10" s="237">
        <v>714.38599999999997</v>
      </c>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564"/>
      <c r="CI10" s="564"/>
      <c r="CJ10" s="564"/>
      <c r="CK10" s="564"/>
      <c r="CL10" s="564"/>
      <c r="CM10" s="564"/>
      <c r="CN10" s="564"/>
      <c r="CO10" s="564"/>
    </row>
    <row r="11" spans="2:93" ht="19.899999999999999" customHeight="1" x14ac:dyDescent="0.2">
      <c r="B11" s="165" t="s">
        <v>472</v>
      </c>
      <c r="C11" s="53"/>
      <c r="D11" s="350">
        <v>351</v>
      </c>
      <c r="E11" s="350">
        <v>354</v>
      </c>
      <c r="F11" s="350">
        <v>358</v>
      </c>
      <c r="G11" s="350">
        <v>358</v>
      </c>
      <c r="H11" s="350">
        <v>361</v>
      </c>
      <c r="I11" s="350">
        <v>364</v>
      </c>
      <c r="J11" s="350">
        <v>367</v>
      </c>
      <c r="K11" s="350">
        <v>370</v>
      </c>
      <c r="L11" s="350">
        <v>372</v>
      </c>
      <c r="M11" s="350">
        <v>376</v>
      </c>
      <c r="N11" s="350">
        <v>389</v>
      </c>
      <c r="O11" s="350">
        <v>392</v>
      </c>
      <c r="P11" s="350">
        <v>394</v>
      </c>
      <c r="Q11" s="350">
        <v>384</v>
      </c>
      <c r="R11" s="350">
        <v>406</v>
      </c>
      <c r="S11" s="350">
        <v>384</v>
      </c>
      <c r="T11" s="350">
        <v>387</v>
      </c>
      <c r="U11" s="350">
        <v>394</v>
      </c>
      <c r="V11" s="350">
        <v>383</v>
      </c>
      <c r="W11" s="350">
        <v>379</v>
      </c>
      <c r="X11" s="350">
        <v>371.3</v>
      </c>
      <c r="Y11" s="350">
        <v>388.3</v>
      </c>
      <c r="Z11" s="350">
        <v>382.1</v>
      </c>
      <c r="AA11" s="350">
        <v>371</v>
      </c>
      <c r="AB11" s="350">
        <v>380.4</v>
      </c>
      <c r="AC11" s="350">
        <v>375.4</v>
      </c>
      <c r="AD11" s="350">
        <v>376.2</v>
      </c>
      <c r="AE11" s="350">
        <v>373</v>
      </c>
      <c r="AF11" s="350">
        <v>375</v>
      </c>
      <c r="AG11" s="350">
        <v>389.9</v>
      </c>
      <c r="AH11" s="350">
        <v>396.4</v>
      </c>
      <c r="AI11" s="350">
        <v>399.8</v>
      </c>
      <c r="AJ11" s="350">
        <v>401.5</v>
      </c>
      <c r="AK11" s="350">
        <v>390.4</v>
      </c>
      <c r="AL11" s="350">
        <v>380.3</v>
      </c>
      <c r="AM11" s="350">
        <v>389.3</v>
      </c>
      <c r="AN11" s="350">
        <v>392</v>
      </c>
      <c r="AO11" s="350">
        <v>383.70075179980341</v>
      </c>
      <c r="AP11" s="350">
        <v>376.73676781609197</v>
      </c>
      <c r="AQ11" s="350">
        <v>402.83199999999999</v>
      </c>
      <c r="AR11" s="237">
        <v>393.7002</v>
      </c>
      <c r="AS11" s="237">
        <v>389.55399999999997</v>
      </c>
      <c r="AT11" s="237">
        <v>390.7346</v>
      </c>
      <c r="AU11" s="237">
        <v>391.322</v>
      </c>
      <c r="AV11" s="237">
        <v>389.762</v>
      </c>
      <c r="AW11" s="237">
        <v>378.226</v>
      </c>
      <c r="AX11" s="237">
        <v>383.065</v>
      </c>
      <c r="AY11" s="237">
        <v>383.13900000000001</v>
      </c>
      <c r="AZ11" s="237">
        <v>372.03100000000001</v>
      </c>
      <c r="BA11" s="237">
        <v>373.09800000000001</v>
      </c>
      <c r="BB11" s="237">
        <v>375.03800000000001</v>
      </c>
      <c r="BC11" s="237">
        <v>369.83699999999999</v>
      </c>
      <c r="BD11" s="237">
        <v>363.33800000000002</v>
      </c>
      <c r="BE11" s="237">
        <v>375.738</v>
      </c>
      <c r="BF11" s="237">
        <v>383.5</v>
      </c>
      <c r="BG11" s="237">
        <v>349.74</v>
      </c>
      <c r="BH11" s="237">
        <v>400.91</v>
      </c>
      <c r="BI11" s="237" t="s">
        <v>602</v>
      </c>
      <c r="BJ11" s="237" t="s">
        <v>602</v>
      </c>
      <c r="BK11" s="237" t="s">
        <v>602</v>
      </c>
      <c r="BL11" s="237" t="s">
        <v>602</v>
      </c>
      <c r="BM11" s="474"/>
      <c r="BN11" s="474"/>
      <c r="BO11" s="474"/>
      <c r="BP11" s="474"/>
      <c r="BQ11" s="474"/>
      <c r="BR11" s="474"/>
      <c r="BS11" s="474"/>
      <c r="BT11" s="474"/>
      <c r="BU11" s="474"/>
      <c r="BV11" s="474"/>
      <c r="BW11" s="474"/>
      <c r="BX11" s="474"/>
      <c r="BY11" s="474"/>
      <c r="BZ11" s="474"/>
      <c r="CA11" s="474"/>
      <c r="CB11" s="474"/>
      <c r="CC11" s="474"/>
      <c r="CD11" s="474"/>
      <c r="CE11" s="474"/>
      <c r="CF11" s="474"/>
      <c r="CG11" s="474"/>
      <c r="CH11" s="564"/>
      <c r="CI11" s="564"/>
      <c r="CJ11" s="564"/>
      <c r="CK11" s="564"/>
      <c r="CL11" s="564"/>
      <c r="CM11" s="564"/>
      <c r="CN11" s="564"/>
      <c r="CO11" s="564"/>
    </row>
    <row r="12" spans="2:93" ht="19.899999999999999" customHeight="1" x14ac:dyDescent="0.2">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474"/>
      <c r="BN12" s="474"/>
      <c r="BO12" s="474"/>
      <c r="BP12" s="474"/>
      <c r="BQ12" s="474"/>
      <c r="BR12" s="474"/>
      <c r="BS12" s="474"/>
      <c r="BT12" s="474"/>
      <c r="BU12" s="474"/>
      <c r="BV12" s="474"/>
      <c r="BW12" s="474"/>
      <c r="BX12" s="474"/>
      <c r="BY12" s="474"/>
      <c r="BZ12" s="474"/>
      <c r="CA12" s="474"/>
      <c r="CB12" s="474"/>
      <c r="CC12" s="474"/>
      <c r="CD12" s="474"/>
      <c r="CE12" s="474"/>
      <c r="CF12" s="474"/>
      <c r="CG12" s="474"/>
      <c r="CH12" s="564"/>
      <c r="CI12" s="564"/>
      <c r="CJ12" s="564"/>
      <c r="CK12" s="564"/>
      <c r="CL12" s="564"/>
      <c r="CM12" s="564"/>
      <c r="CN12" s="564"/>
      <c r="CO12" s="564"/>
    </row>
    <row r="13" spans="2:93" ht="19.899999999999999" customHeight="1" x14ac:dyDescent="0.2">
      <c r="B13" s="236" t="s">
        <v>473</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474"/>
      <c r="BN13" s="474"/>
      <c r="BO13" s="474"/>
      <c r="BP13" s="474"/>
      <c r="BQ13" s="474"/>
      <c r="BR13" s="474"/>
      <c r="BS13" s="474"/>
      <c r="BT13" s="474"/>
      <c r="BU13" s="474"/>
      <c r="BV13" s="474"/>
      <c r="BW13" s="474"/>
      <c r="BX13" s="474"/>
      <c r="BY13" s="474"/>
      <c r="BZ13" s="474"/>
      <c r="CA13" s="474"/>
      <c r="CB13" s="474"/>
      <c r="CC13" s="474"/>
      <c r="CD13" s="474"/>
      <c r="CE13" s="474"/>
      <c r="CF13" s="474"/>
      <c r="CG13" s="474"/>
      <c r="CH13" s="564"/>
      <c r="CI13" s="564"/>
      <c r="CJ13" s="564"/>
      <c r="CK13" s="564"/>
      <c r="CL13" s="564"/>
      <c r="CM13" s="564"/>
      <c r="CN13" s="564"/>
      <c r="CO13" s="564"/>
    </row>
    <row r="14" spans="2:93" ht="19.899999999999999" customHeight="1" x14ac:dyDescent="0.2">
      <c r="B14" s="165" t="s">
        <v>474</v>
      </c>
      <c r="C14" s="98"/>
      <c r="D14" s="350">
        <v>90.3</v>
      </c>
      <c r="E14" s="350">
        <v>103.9</v>
      </c>
      <c r="F14" s="350">
        <v>106.7</v>
      </c>
      <c r="G14" s="350">
        <v>103.2</v>
      </c>
      <c r="H14" s="350">
        <v>113.3</v>
      </c>
      <c r="I14" s="350">
        <v>110.1</v>
      </c>
      <c r="J14" s="350">
        <v>108.4</v>
      </c>
      <c r="K14" s="350">
        <v>102.3</v>
      </c>
      <c r="L14" s="350">
        <v>114.5</v>
      </c>
      <c r="M14" s="350">
        <v>122.7</v>
      </c>
      <c r="N14" s="350">
        <v>137.69999999999999</v>
      </c>
      <c r="O14" s="350">
        <v>138.6</v>
      </c>
      <c r="P14" s="350">
        <v>112.2</v>
      </c>
      <c r="Q14" s="350">
        <v>101</v>
      </c>
      <c r="R14" s="350">
        <v>117.2</v>
      </c>
      <c r="S14" s="350">
        <v>148.6</v>
      </c>
      <c r="T14" s="350">
        <v>177.1</v>
      </c>
      <c r="U14" s="350">
        <v>196.6</v>
      </c>
      <c r="V14" s="350">
        <v>199.8</v>
      </c>
      <c r="W14" s="350">
        <v>165.1</v>
      </c>
      <c r="X14" s="350">
        <v>202.8</v>
      </c>
      <c r="Y14" s="350">
        <v>159.1</v>
      </c>
      <c r="Z14" s="350">
        <v>129.30000000000001</v>
      </c>
      <c r="AA14" s="350">
        <v>115.6</v>
      </c>
      <c r="AB14" s="350">
        <v>158.1</v>
      </c>
      <c r="AC14" s="350">
        <v>189.9</v>
      </c>
      <c r="AD14" s="350">
        <v>240.9</v>
      </c>
      <c r="AE14" s="350">
        <v>199</v>
      </c>
      <c r="AF14" s="350">
        <v>113.4</v>
      </c>
      <c r="AG14" s="350">
        <v>140.4</v>
      </c>
      <c r="AH14" s="350">
        <v>205.8</v>
      </c>
      <c r="AI14" s="350">
        <v>216.9</v>
      </c>
      <c r="AJ14" s="350">
        <v>203.4</v>
      </c>
      <c r="AK14" s="350">
        <v>196.2</v>
      </c>
      <c r="AL14" s="350">
        <v>168.4</v>
      </c>
      <c r="AM14" s="350">
        <v>160.5</v>
      </c>
      <c r="AN14" s="350">
        <v>157.30000000000001</v>
      </c>
      <c r="AO14" s="350">
        <v>167.31700000000001</v>
      </c>
      <c r="AP14" s="350">
        <v>152.86500000000001</v>
      </c>
      <c r="AQ14" s="350">
        <v>155.30000000000001</v>
      </c>
      <c r="AR14" s="237">
        <v>160.5</v>
      </c>
      <c r="AS14" s="237">
        <v>148.4</v>
      </c>
      <c r="AT14" s="237">
        <v>151.387</v>
      </c>
      <c r="AU14" s="237">
        <v>152.68199999999999</v>
      </c>
      <c r="AV14" s="237">
        <v>161.75899999999999</v>
      </c>
      <c r="AW14" s="237">
        <v>169.82900000000001</v>
      </c>
      <c r="AX14" s="237">
        <v>169.34200000000001</v>
      </c>
      <c r="AY14" s="237">
        <v>155.01900000000001</v>
      </c>
      <c r="AZ14" s="237">
        <v>146.239</v>
      </c>
      <c r="BA14" s="237">
        <v>156.97300000000001</v>
      </c>
      <c r="BB14" s="237">
        <v>170.49600000000001</v>
      </c>
      <c r="BC14" s="237">
        <v>203.42500000000001</v>
      </c>
      <c r="BD14" s="237">
        <v>196.393</v>
      </c>
      <c r="BE14" s="237">
        <v>181.40199999999999</v>
      </c>
      <c r="BF14" s="237">
        <v>147</v>
      </c>
      <c r="BG14" s="237">
        <v>117.55</v>
      </c>
      <c r="BH14" s="237">
        <v>121.87</v>
      </c>
      <c r="BI14" s="237">
        <v>130.25299999999999</v>
      </c>
      <c r="BJ14" s="237">
        <v>117.66</v>
      </c>
      <c r="BK14" s="237">
        <v>123.181</v>
      </c>
      <c r="BL14" s="237">
        <v>110.583</v>
      </c>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564"/>
      <c r="CI14" s="564"/>
      <c r="CJ14" s="564"/>
      <c r="CK14" s="564"/>
      <c r="CL14" s="564"/>
      <c r="CM14" s="564"/>
      <c r="CN14" s="564"/>
      <c r="CO14" s="564"/>
    </row>
    <row r="15" spans="2:93" ht="19.899999999999999" customHeight="1" x14ac:dyDescent="0.2">
      <c r="B15" s="165" t="s">
        <v>472</v>
      </c>
      <c r="C15" s="98"/>
      <c r="D15" s="351" t="s">
        <v>12</v>
      </c>
      <c r="E15" s="351" t="s">
        <v>12</v>
      </c>
      <c r="F15" s="351" t="s">
        <v>12</v>
      </c>
      <c r="G15" s="351" t="s">
        <v>12</v>
      </c>
      <c r="H15" s="351" t="s">
        <v>12</v>
      </c>
      <c r="I15" s="351" t="s">
        <v>12</v>
      </c>
      <c r="J15" s="351" t="s">
        <v>12</v>
      </c>
      <c r="K15" s="351" t="s">
        <v>12</v>
      </c>
      <c r="L15" s="351" t="s">
        <v>12</v>
      </c>
      <c r="M15" s="351" t="s">
        <v>12</v>
      </c>
      <c r="N15" s="351" t="s">
        <v>12</v>
      </c>
      <c r="O15" s="351" t="s">
        <v>12</v>
      </c>
      <c r="P15" s="351" t="s">
        <v>12</v>
      </c>
      <c r="Q15" s="351" t="s">
        <v>12</v>
      </c>
      <c r="R15" s="351" t="s">
        <v>12</v>
      </c>
      <c r="S15" s="351" t="s">
        <v>12</v>
      </c>
      <c r="T15" s="351" t="s">
        <v>12</v>
      </c>
      <c r="U15" s="351" t="s">
        <v>12</v>
      </c>
      <c r="V15" s="351" t="s">
        <v>12</v>
      </c>
      <c r="W15" s="351" t="s">
        <v>12</v>
      </c>
      <c r="X15" s="351" t="s">
        <v>12</v>
      </c>
      <c r="Y15" s="351" t="s">
        <v>12</v>
      </c>
      <c r="Z15" s="351" t="s">
        <v>12</v>
      </c>
      <c r="AA15" s="351" t="s">
        <v>12</v>
      </c>
      <c r="AB15" s="351" t="s">
        <v>12</v>
      </c>
      <c r="AC15" s="351" t="s">
        <v>12</v>
      </c>
      <c r="AD15" s="351" t="s">
        <v>12</v>
      </c>
      <c r="AE15" s="351" t="s">
        <v>12</v>
      </c>
      <c r="AF15" s="351" t="s">
        <v>12</v>
      </c>
      <c r="AG15" s="351" t="s">
        <v>12</v>
      </c>
      <c r="AH15" s="351" t="s">
        <v>12</v>
      </c>
      <c r="AI15" s="351" t="s">
        <v>12</v>
      </c>
      <c r="AJ15" s="351" t="s">
        <v>12</v>
      </c>
      <c r="AK15" s="237">
        <v>328.5</v>
      </c>
      <c r="AL15" s="237">
        <v>346.9</v>
      </c>
      <c r="AM15" s="237">
        <v>364.7</v>
      </c>
      <c r="AN15" s="237">
        <v>364.6</v>
      </c>
      <c r="AO15" s="237">
        <v>347.43092784529819</v>
      </c>
      <c r="AP15" s="237">
        <v>375.34353996087475</v>
      </c>
      <c r="AQ15" s="237">
        <v>369</v>
      </c>
      <c r="AR15" s="237">
        <v>363.20819999999998</v>
      </c>
      <c r="AS15" s="237">
        <v>350.33260000000001</v>
      </c>
      <c r="AT15" s="237">
        <v>360.89490000000001</v>
      </c>
      <c r="AU15" s="237">
        <v>361.87599999999998</v>
      </c>
      <c r="AV15" s="237">
        <v>362.82499999999999</v>
      </c>
      <c r="AW15" s="237">
        <v>362.41</v>
      </c>
      <c r="AX15" s="237">
        <v>362.74700000000001</v>
      </c>
      <c r="AY15" s="237">
        <v>363.11</v>
      </c>
      <c r="AZ15" s="237">
        <v>363.77</v>
      </c>
      <c r="BA15" s="237">
        <v>364.24299999999999</v>
      </c>
      <c r="BB15" s="237">
        <v>364.70699999999999</v>
      </c>
      <c r="BC15" s="237">
        <v>364.94</v>
      </c>
      <c r="BD15" s="237">
        <v>356.52083333333331</v>
      </c>
      <c r="BE15" s="237">
        <v>365.60300000000001</v>
      </c>
      <c r="BF15" s="237">
        <v>364.8</v>
      </c>
      <c r="BG15" s="237">
        <v>324</v>
      </c>
      <c r="BH15" s="237">
        <v>324</v>
      </c>
      <c r="BI15" s="237" t="s">
        <v>602</v>
      </c>
      <c r="BJ15" s="237" t="s">
        <v>602</v>
      </c>
      <c r="BK15" s="237" t="s">
        <v>602</v>
      </c>
      <c r="BL15" s="237" t="s">
        <v>602</v>
      </c>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564"/>
      <c r="CI15" s="564"/>
      <c r="CJ15" s="564"/>
      <c r="CK15" s="564"/>
      <c r="CL15" s="564"/>
      <c r="CM15" s="564"/>
      <c r="CN15" s="564"/>
      <c r="CO15" s="564"/>
    </row>
    <row r="16" spans="2:93" ht="19.899999999999999" customHeight="1" x14ac:dyDescent="0.2">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474"/>
      <c r="BN16" s="474"/>
      <c r="BO16" s="474"/>
      <c r="BP16" s="474"/>
      <c r="BQ16" s="474"/>
      <c r="BR16" s="474"/>
      <c r="BS16" s="474"/>
      <c r="BT16" s="474"/>
      <c r="BU16" s="474"/>
      <c r="BV16" s="474"/>
      <c r="BW16" s="474"/>
      <c r="BX16" s="474"/>
      <c r="BY16" s="474"/>
      <c r="BZ16" s="474"/>
      <c r="CA16" s="474"/>
      <c r="CB16" s="474"/>
      <c r="CC16" s="474"/>
      <c r="CD16" s="474"/>
      <c r="CE16" s="474"/>
      <c r="CF16" s="474"/>
      <c r="CG16" s="474"/>
      <c r="CH16" s="564"/>
      <c r="CI16" s="564"/>
      <c r="CJ16" s="564"/>
      <c r="CK16" s="564"/>
      <c r="CL16" s="564"/>
      <c r="CM16" s="564"/>
      <c r="CN16" s="564"/>
      <c r="CO16" s="564"/>
    </row>
    <row r="17" spans="2:93" ht="19.899999999999999" customHeight="1" x14ac:dyDescent="0.2">
      <c r="B17" s="236" t="s">
        <v>81</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474"/>
      <c r="BN17" s="474"/>
      <c r="BO17" s="474"/>
      <c r="BP17" s="474"/>
      <c r="BQ17" s="474"/>
      <c r="BR17" s="474"/>
      <c r="BS17" s="474"/>
      <c r="BT17" s="474"/>
      <c r="BU17" s="474"/>
      <c r="BV17" s="474"/>
      <c r="BW17" s="474"/>
      <c r="BX17" s="474"/>
      <c r="BY17" s="474"/>
      <c r="BZ17" s="474"/>
      <c r="CA17" s="474"/>
      <c r="CB17" s="474"/>
      <c r="CC17" s="474"/>
      <c r="CD17" s="474"/>
      <c r="CE17" s="474"/>
      <c r="CF17" s="474"/>
      <c r="CG17" s="474"/>
      <c r="CH17" s="564"/>
      <c r="CI17" s="564"/>
      <c r="CJ17" s="564"/>
      <c r="CK17" s="564"/>
      <c r="CL17" s="564"/>
      <c r="CM17" s="564"/>
      <c r="CN17" s="564"/>
      <c r="CO17" s="564"/>
    </row>
    <row r="18" spans="2:93" ht="19.899999999999999" customHeight="1" x14ac:dyDescent="0.2">
      <c r="B18" s="165" t="s">
        <v>107</v>
      </c>
      <c r="C18" s="98"/>
      <c r="D18" s="350">
        <v>133.5</v>
      </c>
      <c r="E18" s="350">
        <v>156</v>
      </c>
      <c r="F18" s="350">
        <v>167.2</v>
      </c>
      <c r="G18" s="350">
        <v>192.5</v>
      </c>
      <c r="H18" s="350">
        <v>194.2</v>
      </c>
      <c r="I18" s="350">
        <v>181.3</v>
      </c>
      <c r="J18" s="350">
        <v>212.7</v>
      </c>
      <c r="K18" s="350">
        <v>210.7</v>
      </c>
      <c r="L18" s="350">
        <v>246.7</v>
      </c>
      <c r="M18" s="350">
        <v>276.39999999999998</v>
      </c>
      <c r="N18" s="350">
        <v>310.10000000000002</v>
      </c>
      <c r="O18" s="350">
        <v>326.29999999999995</v>
      </c>
      <c r="P18" s="350">
        <v>318.7</v>
      </c>
      <c r="Q18" s="350">
        <v>308.60000000000002</v>
      </c>
      <c r="R18" s="350">
        <v>220.6</v>
      </c>
      <c r="S18" s="350">
        <v>324.60000000000002</v>
      </c>
      <c r="T18" s="350">
        <v>370.3</v>
      </c>
      <c r="U18" s="350">
        <v>389.4</v>
      </c>
      <c r="V18" s="350">
        <v>467.5</v>
      </c>
      <c r="W18" s="350">
        <v>447.7</v>
      </c>
      <c r="X18" s="350">
        <v>372.3</v>
      </c>
      <c r="Y18" s="350">
        <v>272.7</v>
      </c>
      <c r="Z18" s="350">
        <v>331.20000000000005</v>
      </c>
      <c r="AA18" s="350">
        <v>340.79999999999995</v>
      </c>
      <c r="AB18" s="350">
        <v>340.5</v>
      </c>
      <c r="AC18" s="350">
        <v>329.3</v>
      </c>
      <c r="AD18" s="350">
        <v>350</v>
      </c>
      <c r="AE18" s="350">
        <v>320</v>
      </c>
      <c r="AF18" s="350">
        <v>276</v>
      </c>
      <c r="AG18" s="350">
        <v>351.3</v>
      </c>
      <c r="AH18" s="350">
        <v>376.6</v>
      </c>
      <c r="AI18" s="350">
        <v>323.8</v>
      </c>
      <c r="AJ18" s="350">
        <v>342.3</v>
      </c>
      <c r="AK18" s="350">
        <v>380.3</v>
      </c>
      <c r="AL18" s="350">
        <v>363.8</v>
      </c>
      <c r="AM18" s="350">
        <v>335</v>
      </c>
      <c r="AN18" s="350">
        <v>327.5</v>
      </c>
      <c r="AO18" s="350">
        <v>355.53199999999998</v>
      </c>
      <c r="AP18" s="350">
        <v>318.16500000000002</v>
      </c>
      <c r="AQ18" s="350">
        <v>318.5</v>
      </c>
      <c r="AR18" s="237">
        <v>353.1</v>
      </c>
      <c r="AS18" s="237">
        <v>362.3</v>
      </c>
      <c r="AT18" s="237">
        <v>388.84800000000001</v>
      </c>
      <c r="AU18" s="237">
        <v>423.61</v>
      </c>
      <c r="AV18" s="237">
        <v>484.637</v>
      </c>
      <c r="AW18" s="237">
        <v>504.16300000000001</v>
      </c>
      <c r="AX18" s="237">
        <v>538.25199999999995</v>
      </c>
      <c r="AY18" s="237">
        <v>585.40800000000002</v>
      </c>
      <c r="AZ18" s="237">
        <v>614.84400000000005</v>
      </c>
      <c r="BA18" s="237">
        <v>664.23699999999997</v>
      </c>
      <c r="BB18" s="237">
        <v>746.73400000000004</v>
      </c>
      <c r="BC18" s="237">
        <v>914.07600000000002</v>
      </c>
      <c r="BD18" s="237">
        <v>860.33100000000002</v>
      </c>
      <c r="BE18" s="237">
        <v>753.68799999999999</v>
      </c>
      <c r="BF18" s="237">
        <v>774.99999999999989</v>
      </c>
      <c r="BG18" s="237">
        <v>677.61799999999994</v>
      </c>
      <c r="BH18" s="237">
        <v>695.33</v>
      </c>
      <c r="BI18" s="237">
        <v>819.94799999999998</v>
      </c>
      <c r="BJ18" s="237">
        <v>784.2595</v>
      </c>
      <c r="BK18" s="237">
        <v>834.94200000000001</v>
      </c>
      <c r="BL18" s="237">
        <v>824.96899999999994</v>
      </c>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564"/>
      <c r="CI18" s="564"/>
      <c r="CJ18" s="564"/>
      <c r="CK18" s="564"/>
      <c r="CL18" s="564"/>
      <c r="CM18" s="564"/>
      <c r="CN18" s="564"/>
      <c r="CO18" s="564"/>
    </row>
    <row r="19" spans="2:93" ht="19.899999999999999" customHeight="1" x14ac:dyDescent="0.2">
      <c r="B19" s="165" t="s">
        <v>80</v>
      </c>
      <c r="C19" s="98"/>
      <c r="D19" s="351" t="s">
        <v>12</v>
      </c>
      <c r="E19" s="351" t="s">
        <v>12</v>
      </c>
      <c r="F19" s="351" t="s">
        <v>12</v>
      </c>
      <c r="G19" s="351" t="s">
        <v>12</v>
      </c>
      <c r="H19" s="351" t="s">
        <v>12</v>
      </c>
      <c r="I19" s="351" t="s">
        <v>12</v>
      </c>
      <c r="J19" s="351" t="s">
        <v>12</v>
      </c>
      <c r="K19" s="351" t="s">
        <v>12</v>
      </c>
      <c r="L19" s="351" t="s">
        <v>12</v>
      </c>
      <c r="M19" s="351" t="s">
        <v>12</v>
      </c>
      <c r="N19" s="351" t="s">
        <v>12</v>
      </c>
      <c r="O19" s="351" t="s">
        <v>12</v>
      </c>
      <c r="P19" s="351" t="s">
        <v>12</v>
      </c>
      <c r="Q19" s="351" t="s">
        <v>12</v>
      </c>
      <c r="R19" s="351" t="s">
        <v>12</v>
      </c>
      <c r="S19" s="351" t="s">
        <v>12</v>
      </c>
      <c r="T19" s="351" t="s">
        <v>12</v>
      </c>
      <c r="U19" s="351" t="s">
        <v>12</v>
      </c>
      <c r="V19" s="351" t="s">
        <v>12</v>
      </c>
      <c r="W19" s="351" t="s">
        <v>12</v>
      </c>
      <c r="X19" s="351" t="s">
        <v>12</v>
      </c>
      <c r="Y19" s="351" t="s">
        <v>12</v>
      </c>
      <c r="Z19" s="351" t="s">
        <v>12</v>
      </c>
      <c r="AA19" s="351" t="s">
        <v>12</v>
      </c>
      <c r="AB19" s="351" t="s">
        <v>12</v>
      </c>
      <c r="AC19" s="351" t="s">
        <v>12</v>
      </c>
      <c r="AD19" s="351" t="s">
        <v>12</v>
      </c>
      <c r="AE19" s="351" t="s">
        <v>12</v>
      </c>
      <c r="AF19" s="351" t="s">
        <v>12</v>
      </c>
      <c r="AG19" s="351" t="s">
        <v>12</v>
      </c>
      <c r="AH19" s="351" t="s">
        <v>12</v>
      </c>
      <c r="AI19" s="351" t="s">
        <v>12</v>
      </c>
      <c r="AJ19" s="351" t="s">
        <v>12</v>
      </c>
      <c r="AK19" s="237">
        <v>356.9</v>
      </c>
      <c r="AL19" s="237">
        <v>365.9</v>
      </c>
      <c r="AM19" s="237">
        <v>377.8</v>
      </c>
      <c r="AN19" s="237">
        <v>379</v>
      </c>
      <c r="AO19" s="237">
        <v>366.63180122827697</v>
      </c>
      <c r="AP19" s="237">
        <v>375.04818130911946</v>
      </c>
      <c r="AQ19" s="237">
        <v>385.4</v>
      </c>
      <c r="AR19" s="237">
        <v>379.84019999999998</v>
      </c>
      <c r="AS19" s="237">
        <v>373.48869999999999</v>
      </c>
      <c r="AT19" s="237">
        <v>379.11739999999998</v>
      </c>
      <c r="AU19" s="237">
        <v>380.71600000000001</v>
      </c>
      <c r="AV19" s="237">
        <v>380.77199999999999</v>
      </c>
      <c r="AW19" s="237">
        <v>372.899</v>
      </c>
      <c r="AX19" s="237">
        <v>376.67200000000003</v>
      </c>
      <c r="AY19" s="237">
        <v>377.83499999999998</v>
      </c>
      <c r="AZ19" s="237">
        <v>370.065</v>
      </c>
      <c r="BA19" s="237">
        <v>371.00599999999997</v>
      </c>
      <c r="BB19" s="237">
        <v>372.68</v>
      </c>
      <c r="BC19" s="237">
        <v>368.74700000000001</v>
      </c>
      <c r="BD19" s="237">
        <v>362.23499999999996</v>
      </c>
      <c r="BE19" s="237">
        <v>373.654</v>
      </c>
      <c r="BF19" s="237">
        <v>377.52</v>
      </c>
      <c r="BG19" s="237">
        <v>344.99</v>
      </c>
      <c r="BH19" s="237">
        <v>387.15</v>
      </c>
      <c r="BI19" s="237" t="s">
        <v>602</v>
      </c>
      <c r="BJ19" s="237" t="s">
        <v>602</v>
      </c>
      <c r="BK19" s="237" t="s">
        <v>602</v>
      </c>
      <c r="BL19" s="237" t="s">
        <v>602</v>
      </c>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564"/>
      <c r="CI19" s="564"/>
      <c r="CJ19" s="564"/>
      <c r="CK19" s="564"/>
      <c r="CL19" s="564"/>
      <c r="CM19" s="564"/>
      <c r="CN19" s="564"/>
      <c r="CO19" s="564"/>
    </row>
    <row r="20" spans="2:93" ht="19.899999999999999" customHeight="1" x14ac:dyDescent="0.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474"/>
      <c r="BN20" s="474"/>
      <c r="BO20" s="474"/>
      <c r="BP20" s="474"/>
      <c r="BQ20" s="474"/>
      <c r="BR20" s="474"/>
      <c r="BS20" s="474"/>
      <c r="BT20" s="474"/>
      <c r="BU20" s="474"/>
      <c r="BV20" s="474"/>
      <c r="BW20" s="474"/>
      <c r="BX20" s="474"/>
      <c r="BY20" s="474"/>
      <c r="BZ20" s="474"/>
      <c r="CA20" s="474"/>
      <c r="CB20" s="474"/>
      <c r="CC20" s="474"/>
      <c r="CD20" s="474"/>
      <c r="CE20" s="474"/>
      <c r="CF20" s="474"/>
      <c r="CG20" s="474"/>
      <c r="CH20" s="564"/>
      <c r="CI20" s="564"/>
      <c r="CJ20" s="564"/>
      <c r="CK20" s="564"/>
      <c r="CL20" s="564"/>
      <c r="CM20" s="564"/>
      <c r="CN20" s="564"/>
      <c r="CO20" s="564"/>
    </row>
    <row r="21" spans="2:93" ht="19.899999999999999" customHeight="1" x14ac:dyDescent="0.2">
      <c r="B21" s="50" t="s">
        <v>108</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474"/>
      <c r="BN21" s="474"/>
      <c r="BO21" s="474"/>
      <c r="BP21" s="474"/>
      <c r="BQ21" s="474"/>
      <c r="BR21" s="474"/>
      <c r="BS21" s="474"/>
      <c r="BT21" s="474"/>
      <c r="BU21" s="474"/>
      <c r="BV21" s="474"/>
      <c r="BW21" s="474"/>
      <c r="BX21" s="474"/>
      <c r="BY21" s="474"/>
      <c r="BZ21" s="474"/>
      <c r="CA21" s="474"/>
      <c r="CB21" s="474"/>
      <c r="CC21" s="474"/>
      <c r="CD21" s="474"/>
      <c r="CE21" s="474"/>
      <c r="CF21" s="474"/>
      <c r="CG21" s="474"/>
      <c r="CH21" s="564"/>
      <c r="CI21" s="564"/>
      <c r="CJ21" s="564"/>
      <c r="CK21" s="564"/>
      <c r="CL21" s="564"/>
      <c r="CM21" s="564"/>
      <c r="CN21" s="564"/>
      <c r="CO21" s="564"/>
    </row>
    <row r="22" spans="2:93" ht="19.899999999999999" customHeight="1" x14ac:dyDescent="0.2">
      <c r="B22" s="239" t="s">
        <v>475</v>
      </c>
      <c r="C22" s="53"/>
      <c r="D22" s="350">
        <v>3248.4</v>
      </c>
      <c r="E22" s="350">
        <v>3848.4</v>
      </c>
      <c r="F22" s="350">
        <v>4448.3999999999996</v>
      </c>
      <c r="G22" s="350">
        <v>2644.1</v>
      </c>
      <c r="H22" s="350">
        <v>5705.7</v>
      </c>
      <c r="I22" s="350">
        <v>6221</v>
      </c>
      <c r="J22" s="350">
        <v>7161</v>
      </c>
      <c r="K22" s="350">
        <v>8319</v>
      </c>
      <c r="L22" s="350">
        <v>9512</v>
      </c>
      <c r="M22" s="350">
        <v>10951</v>
      </c>
      <c r="N22" s="350">
        <v>11598</v>
      </c>
      <c r="O22" s="350">
        <v>11390</v>
      </c>
      <c r="P22" s="350">
        <v>12375.9</v>
      </c>
      <c r="Q22" s="350">
        <v>10777.9</v>
      </c>
      <c r="R22" s="350">
        <v>12592.1</v>
      </c>
      <c r="S22" s="350">
        <v>13964.9</v>
      </c>
      <c r="T22" s="350">
        <v>14601.2</v>
      </c>
      <c r="U22" s="350">
        <v>15282.7</v>
      </c>
      <c r="V22" s="350">
        <v>13851.5</v>
      </c>
      <c r="W22" s="350">
        <v>8866.5</v>
      </c>
      <c r="X22" s="350">
        <v>7760.2</v>
      </c>
      <c r="Y22" s="350">
        <v>10556.6</v>
      </c>
      <c r="Z22" s="350">
        <v>10026.700000000001</v>
      </c>
      <c r="AA22" s="350">
        <v>6153.6</v>
      </c>
      <c r="AB22" s="350">
        <v>4595</v>
      </c>
      <c r="AC22" s="350">
        <v>4865.1000000000004</v>
      </c>
      <c r="AD22" s="350">
        <v>4457.7</v>
      </c>
      <c r="AE22" s="350">
        <v>7045.3</v>
      </c>
      <c r="AF22" s="350">
        <v>6910.3</v>
      </c>
      <c r="AG22" s="350">
        <v>6258.8</v>
      </c>
      <c r="AH22" s="350">
        <v>6410.1</v>
      </c>
      <c r="AI22" s="350">
        <v>5003.8</v>
      </c>
      <c r="AJ22" s="350">
        <v>6161.5</v>
      </c>
      <c r="AK22" s="350">
        <v>6788.9</v>
      </c>
      <c r="AL22" s="350">
        <v>6471.5</v>
      </c>
      <c r="AM22" s="350">
        <v>7727.8</v>
      </c>
      <c r="AN22" s="350">
        <v>8073.3</v>
      </c>
      <c r="AO22" s="350">
        <v>6789.8</v>
      </c>
      <c r="AP22" s="350">
        <v>5385.708779999999</v>
      </c>
      <c r="AQ22" s="350">
        <v>6976.4190000000008</v>
      </c>
      <c r="AR22" s="237">
        <v>7137.1</v>
      </c>
      <c r="AS22" s="237">
        <v>9677</v>
      </c>
      <c r="AT22" s="237">
        <v>13288.3</v>
      </c>
      <c r="AU22" s="237">
        <v>17173.052</v>
      </c>
      <c r="AV22" s="237">
        <v>17241.435000000001</v>
      </c>
      <c r="AW22" s="237">
        <v>17278.05</v>
      </c>
      <c r="AX22" s="237">
        <v>18441.400000000001</v>
      </c>
      <c r="AY22" s="237">
        <v>14899.365</v>
      </c>
      <c r="AZ22" s="237">
        <v>14828.232</v>
      </c>
      <c r="BA22" s="237">
        <v>19794.616000000002</v>
      </c>
      <c r="BB22" s="237">
        <v>22840.922999999999</v>
      </c>
      <c r="BC22" s="237">
        <v>20409.466</v>
      </c>
      <c r="BD22" s="237">
        <v>18747.528000000002</v>
      </c>
      <c r="BE22" s="237">
        <v>19105.759999999998</v>
      </c>
      <c r="BF22" s="237">
        <v>19352.600000000002</v>
      </c>
      <c r="BG22" s="237">
        <v>21273.9</v>
      </c>
      <c r="BH22" s="237" t="s">
        <v>602</v>
      </c>
      <c r="BI22" s="237" t="s">
        <v>602</v>
      </c>
      <c r="BJ22" s="237" t="s">
        <v>602</v>
      </c>
      <c r="BK22" s="237" t="s">
        <v>602</v>
      </c>
      <c r="BL22" s="237" t="s">
        <v>602</v>
      </c>
      <c r="BM22" s="474"/>
      <c r="BN22" s="474"/>
      <c r="BO22" s="474"/>
      <c r="BP22" s="474"/>
      <c r="BQ22" s="474"/>
      <c r="BR22" s="474"/>
      <c r="BS22" s="474"/>
      <c r="BT22" s="474"/>
      <c r="BU22" s="474"/>
      <c r="BV22" s="474"/>
      <c r="BW22" s="474"/>
      <c r="BX22" s="474"/>
      <c r="BY22" s="474"/>
      <c r="BZ22" s="474"/>
      <c r="CA22" s="474"/>
      <c r="CB22" s="474"/>
      <c r="CC22" s="474"/>
      <c r="CD22" s="474"/>
      <c r="CE22" s="474"/>
      <c r="CF22" s="474"/>
      <c r="CG22" s="474"/>
      <c r="CH22" s="564"/>
      <c r="CI22" s="564"/>
      <c r="CJ22" s="564"/>
      <c r="CK22" s="564"/>
      <c r="CL22" s="564"/>
      <c r="CM22" s="564"/>
      <c r="CN22" s="564"/>
      <c r="CO22" s="564"/>
    </row>
    <row r="23" spans="2:93" ht="19.899999999999999" customHeight="1" x14ac:dyDescent="0.2">
      <c r="B23" s="239" t="s">
        <v>476</v>
      </c>
      <c r="C23" s="98"/>
      <c r="D23" s="350">
        <v>0</v>
      </c>
      <c r="E23" s="350">
        <v>0</v>
      </c>
      <c r="F23" s="350">
        <v>0</v>
      </c>
      <c r="G23" s="350">
        <v>0</v>
      </c>
      <c r="H23" s="350">
        <v>0</v>
      </c>
      <c r="I23" s="350">
        <v>0</v>
      </c>
      <c r="J23" s="350">
        <v>0</v>
      </c>
      <c r="K23" s="350">
        <v>0</v>
      </c>
      <c r="L23" s="350">
        <v>0</v>
      </c>
      <c r="M23" s="350">
        <v>2472</v>
      </c>
      <c r="N23" s="350">
        <v>3468</v>
      </c>
      <c r="O23" s="350">
        <v>4134</v>
      </c>
      <c r="P23" s="350">
        <v>4133.7</v>
      </c>
      <c r="Q23" s="350">
        <v>3793.4</v>
      </c>
      <c r="R23" s="350">
        <v>4754.6000000000004</v>
      </c>
      <c r="S23" s="350">
        <v>5715.2</v>
      </c>
      <c r="T23" s="350">
        <v>6573.7</v>
      </c>
      <c r="U23" s="350">
        <v>5877.6</v>
      </c>
      <c r="V23" s="350">
        <v>6774.6</v>
      </c>
      <c r="W23" s="350">
        <v>3150</v>
      </c>
      <c r="X23" s="350">
        <v>2193.1</v>
      </c>
      <c r="Y23" s="350">
        <v>2799.4</v>
      </c>
      <c r="Z23" s="350">
        <v>4532</v>
      </c>
      <c r="AA23" s="350">
        <v>4415.3999999999996</v>
      </c>
      <c r="AB23" s="350">
        <v>4969.3</v>
      </c>
      <c r="AC23" s="350">
        <v>4835</v>
      </c>
      <c r="AD23" s="350">
        <v>3313.3</v>
      </c>
      <c r="AE23" s="350">
        <v>3457.3</v>
      </c>
      <c r="AF23" s="350">
        <v>3203.8</v>
      </c>
      <c r="AG23" s="350">
        <v>2049.9</v>
      </c>
      <c r="AH23" s="350">
        <v>1427.4</v>
      </c>
      <c r="AI23" s="350">
        <v>1309.4000000000001</v>
      </c>
      <c r="AJ23" s="350">
        <v>1676.6</v>
      </c>
      <c r="AK23" s="350">
        <v>1942.9</v>
      </c>
      <c r="AL23" s="350">
        <v>2541.1999999999998</v>
      </c>
      <c r="AM23" s="350">
        <v>5299.9</v>
      </c>
      <c r="AN23" s="350">
        <v>4747.2</v>
      </c>
      <c r="AO23" s="350">
        <v>5510.6</v>
      </c>
      <c r="AP23" s="350">
        <v>5109.1769999999997</v>
      </c>
      <c r="AQ23" s="350">
        <v>3439.0140000000001</v>
      </c>
      <c r="AR23" s="237">
        <v>3782.4</v>
      </c>
      <c r="AS23" s="237">
        <v>4924.8</v>
      </c>
      <c r="AT23" s="237">
        <v>3179.0970000000002</v>
      </c>
      <c r="AU23" s="237">
        <v>3258.9259999999999</v>
      </c>
      <c r="AV23" s="237">
        <v>3462.7460000000001</v>
      </c>
      <c r="AW23" s="237">
        <v>7149.0889999999999</v>
      </c>
      <c r="AX23" s="237">
        <v>8058.2619999999997</v>
      </c>
      <c r="AY23" s="237">
        <v>32554.307000000001</v>
      </c>
      <c r="AZ23" s="237">
        <v>55099.942999999999</v>
      </c>
      <c r="BA23" s="237">
        <v>78359.127999999997</v>
      </c>
      <c r="BB23" s="237">
        <v>90308.910999999993</v>
      </c>
      <c r="BC23" s="237">
        <v>98169.388000000006</v>
      </c>
      <c r="BD23" s="237">
        <v>114886.21800000001</v>
      </c>
      <c r="BE23" s="237">
        <v>121747.2</v>
      </c>
      <c r="BF23" s="237">
        <v>110468</v>
      </c>
      <c r="BG23" s="237">
        <v>131093.9</v>
      </c>
      <c r="BH23" s="237" t="s">
        <v>602</v>
      </c>
      <c r="BI23" s="237" t="s">
        <v>602</v>
      </c>
      <c r="BJ23" s="237" t="s">
        <v>602</v>
      </c>
      <c r="BK23" s="237" t="s">
        <v>602</v>
      </c>
      <c r="BL23" s="237" t="s">
        <v>602</v>
      </c>
      <c r="BM23" s="474"/>
      <c r="BN23" s="474"/>
      <c r="BO23" s="474"/>
      <c r="BP23" s="474"/>
      <c r="BQ23" s="474"/>
      <c r="BR23" s="474"/>
      <c r="BS23" s="474"/>
      <c r="BT23" s="474"/>
      <c r="BU23" s="474"/>
      <c r="BV23" s="474"/>
      <c r="BW23" s="474"/>
      <c r="BX23" s="474"/>
      <c r="BY23" s="474"/>
      <c r="BZ23" s="474"/>
      <c r="CA23" s="474"/>
      <c r="CB23" s="474"/>
      <c r="CC23" s="474"/>
      <c r="CD23" s="474"/>
      <c r="CE23" s="474"/>
      <c r="CF23" s="474"/>
      <c r="CG23" s="474"/>
      <c r="CH23" s="564"/>
      <c r="CI23" s="564"/>
      <c r="CJ23" s="564"/>
      <c r="CK23" s="564"/>
      <c r="CL23" s="564"/>
      <c r="CM23" s="564"/>
      <c r="CN23" s="564"/>
      <c r="CO23" s="564"/>
    </row>
    <row r="24" spans="2:93" ht="19.899999999999999" customHeight="1" x14ac:dyDescent="0.2">
      <c r="B24" s="236" t="s">
        <v>477</v>
      </c>
      <c r="C24" s="98"/>
      <c r="D24" s="350">
        <v>3248.4</v>
      </c>
      <c r="E24" s="350">
        <v>3848.4</v>
      </c>
      <c r="F24" s="350">
        <v>4448.3999999999996</v>
      </c>
      <c r="G24" s="350">
        <v>2644.1</v>
      </c>
      <c r="H24" s="350">
        <v>5705.7</v>
      </c>
      <c r="I24" s="350">
        <v>6221</v>
      </c>
      <c r="J24" s="350">
        <v>7161</v>
      </c>
      <c r="K24" s="350">
        <v>8319</v>
      </c>
      <c r="L24" s="350">
        <v>9512</v>
      </c>
      <c r="M24" s="350">
        <v>13423</v>
      </c>
      <c r="N24" s="350">
        <v>15066</v>
      </c>
      <c r="O24" s="350">
        <v>15524</v>
      </c>
      <c r="P24" s="350">
        <v>16509.599999999999</v>
      </c>
      <c r="Q24" s="350">
        <v>14571.3</v>
      </c>
      <c r="R24" s="350">
        <v>17346.7</v>
      </c>
      <c r="S24" s="350">
        <v>19680.099999999999</v>
      </c>
      <c r="T24" s="350">
        <v>21174.9</v>
      </c>
      <c r="U24" s="350">
        <v>21160.3</v>
      </c>
      <c r="V24" s="350">
        <v>20626.099999999999</v>
      </c>
      <c r="W24" s="350">
        <v>12016.5</v>
      </c>
      <c r="X24" s="350">
        <v>9953.2999999999993</v>
      </c>
      <c r="Y24" s="350">
        <v>13356</v>
      </c>
      <c r="Z24" s="350">
        <v>14558.7</v>
      </c>
      <c r="AA24" s="350">
        <v>10569</v>
      </c>
      <c r="AB24" s="350">
        <v>9564.2999999999993</v>
      </c>
      <c r="AC24" s="350">
        <v>9700.1</v>
      </c>
      <c r="AD24" s="350">
        <v>7771</v>
      </c>
      <c r="AE24" s="350">
        <v>10502.6</v>
      </c>
      <c r="AF24" s="350">
        <v>10114.1</v>
      </c>
      <c r="AG24" s="350">
        <v>8308.7000000000007</v>
      </c>
      <c r="AH24" s="350">
        <v>7837.5</v>
      </c>
      <c r="AI24" s="350">
        <v>6313.2</v>
      </c>
      <c r="AJ24" s="350">
        <v>7838.1</v>
      </c>
      <c r="AK24" s="350">
        <v>8731.7999999999993</v>
      </c>
      <c r="AL24" s="350">
        <v>9012.7000000000007</v>
      </c>
      <c r="AM24" s="350">
        <v>13027.7</v>
      </c>
      <c r="AN24" s="350">
        <v>12820.5</v>
      </c>
      <c r="AO24" s="350">
        <v>12300.4</v>
      </c>
      <c r="AP24" s="350">
        <v>10494.885779999999</v>
      </c>
      <c r="AQ24" s="350">
        <v>10415.433000000001</v>
      </c>
      <c r="AR24" s="237">
        <v>10919.5</v>
      </c>
      <c r="AS24" s="237">
        <v>14601.8</v>
      </c>
      <c r="AT24" s="237">
        <v>16467.349999999999</v>
      </c>
      <c r="AU24" s="237">
        <v>20431.977999999999</v>
      </c>
      <c r="AV24" s="237">
        <v>20704.181</v>
      </c>
      <c r="AW24" s="237">
        <v>24427.138999999999</v>
      </c>
      <c r="AX24" s="237">
        <v>26499.662</v>
      </c>
      <c r="AY24" s="237">
        <v>47453.671999999999</v>
      </c>
      <c r="AZ24" s="237">
        <v>69928.175000000003</v>
      </c>
      <c r="BA24" s="237">
        <v>98153.744000000006</v>
      </c>
      <c r="BB24" s="237">
        <v>113149.834</v>
      </c>
      <c r="BC24" s="237">
        <v>118578.85400000001</v>
      </c>
      <c r="BD24" s="237">
        <v>133633.67199999999</v>
      </c>
      <c r="BE24" s="237">
        <v>140852.95799999998</v>
      </c>
      <c r="BF24" s="237">
        <v>129820.6</v>
      </c>
      <c r="BG24" s="237">
        <v>152367.79999999999</v>
      </c>
      <c r="BH24" s="237">
        <v>165840.44020000001</v>
      </c>
      <c r="BI24" s="237">
        <v>173181.80378392938</v>
      </c>
      <c r="BJ24" s="237">
        <v>147095.888731413</v>
      </c>
      <c r="BK24" s="237">
        <v>156284.97921321701</v>
      </c>
      <c r="BL24" s="237">
        <v>176935.12776</v>
      </c>
      <c r="BM24" s="474"/>
      <c r="BN24" s="474"/>
      <c r="BO24" s="474"/>
      <c r="BP24" s="474"/>
      <c r="BQ24" s="474"/>
      <c r="BR24" s="474"/>
      <c r="BS24" s="474"/>
      <c r="BT24" s="474"/>
      <c r="BU24" s="474"/>
      <c r="BV24" s="474"/>
      <c r="BW24" s="474"/>
      <c r="BX24" s="474"/>
      <c r="BY24" s="474"/>
      <c r="BZ24" s="474"/>
      <c r="CA24" s="474"/>
      <c r="CB24" s="474"/>
      <c r="CC24" s="474"/>
      <c r="CD24" s="474"/>
      <c r="CE24" s="474"/>
      <c r="CF24" s="474"/>
      <c r="CG24" s="474"/>
      <c r="CH24" s="564"/>
      <c r="CI24" s="564"/>
      <c r="CJ24" s="564"/>
      <c r="CK24" s="564"/>
      <c r="CL24" s="564"/>
      <c r="CM24" s="564"/>
      <c r="CN24" s="564"/>
      <c r="CO24" s="564"/>
    </row>
    <row r="25" spans="2:93" ht="19.899999999999999" customHeight="1" x14ac:dyDescent="0.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474"/>
      <c r="BN25" s="474"/>
      <c r="BO25" s="474"/>
      <c r="BP25" s="474"/>
      <c r="BQ25" s="474"/>
      <c r="BR25" s="474"/>
      <c r="BS25" s="474"/>
      <c r="BT25" s="474"/>
      <c r="BU25" s="474"/>
      <c r="BV25" s="474"/>
      <c r="BW25" s="474"/>
      <c r="BX25" s="474"/>
      <c r="BY25" s="474"/>
      <c r="BZ25" s="474"/>
      <c r="CA25" s="474"/>
      <c r="CB25" s="474"/>
      <c r="CC25" s="474"/>
      <c r="CD25" s="474"/>
      <c r="CE25" s="474"/>
      <c r="CF25" s="474"/>
      <c r="CG25" s="474"/>
      <c r="CH25" s="564"/>
      <c r="CI25" s="564"/>
      <c r="CJ25" s="564"/>
      <c r="CK25" s="564"/>
      <c r="CL25" s="564"/>
      <c r="CM25" s="564"/>
      <c r="CN25" s="564"/>
      <c r="CO25" s="564"/>
    </row>
    <row r="26" spans="2:93" ht="19.899999999999999" customHeight="1" x14ac:dyDescent="0.2">
      <c r="B26" s="50" t="s">
        <v>82</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564"/>
      <c r="CI26" s="564"/>
      <c r="CJ26" s="564"/>
      <c r="CK26" s="564"/>
      <c r="CL26" s="564"/>
      <c r="CM26" s="564"/>
      <c r="CN26" s="564"/>
      <c r="CO26" s="564"/>
    </row>
    <row r="27" spans="2:93" ht="19.899999999999999" customHeight="1" x14ac:dyDescent="0.2">
      <c r="B27" s="239" t="s">
        <v>771</v>
      </c>
      <c r="C27" s="53"/>
      <c r="D27" s="351" t="s">
        <v>12</v>
      </c>
      <c r="E27" s="351" t="s">
        <v>12</v>
      </c>
      <c r="F27" s="351" t="s">
        <v>12</v>
      </c>
      <c r="G27" s="351" t="s">
        <v>12</v>
      </c>
      <c r="H27" s="351" t="s">
        <v>12</v>
      </c>
      <c r="I27" s="351" t="s">
        <v>12</v>
      </c>
      <c r="J27" s="351" t="s">
        <v>12</v>
      </c>
      <c r="K27" s="351" t="s">
        <v>12</v>
      </c>
      <c r="L27" s="237">
        <v>360.9</v>
      </c>
      <c r="M27" s="237">
        <v>420.8</v>
      </c>
      <c r="N27" s="237">
        <v>610.20000000000005</v>
      </c>
      <c r="O27" s="237">
        <v>1189.2</v>
      </c>
      <c r="P27" s="237">
        <v>1611.6</v>
      </c>
      <c r="Q27" s="237">
        <v>1263.5999999999999</v>
      </c>
      <c r="R27" s="237">
        <v>2489.6999999999998</v>
      </c>
      <c r="S27" s="237">
        <v>2816.4</v>
      </c>
      <c r="T27" s="237">
        <v>3720.9</v>
      </c>
      <c r="U27" s="237">
        <v>4769.8</v>
      </c>
      <c r="V27" s="237">
        <v>4459.3999999999996</v>
      </c>
      <c r="W27" s="237">
        <v>2406.1999999999998</v>
      </c>
      <c r="X27" s="237">
        <v>4988.5</v>
      </c>
      <c r="Y27" s="237">
        <v>5965.4</v>
      </c>
      <c r="Z27" s="237">
        <v>7977.9</v>
      </c>
      <c r="AA27" s="237">
        <v>9229.7999999999993</v>
      </c>
      <c r="AB27" s="237">
        <v>8643.7999999999993</v>
      </c>
      <c r="AC27" s="237">
        <v>7559.9</v>
      </c>
      <c r="AD27" s="237">
        <v>9052.9</v>
      </c>
      <c r="AE27" s="237">
        <v>10407</v>
      </c>
      <c r="AF27" s="237">
        <v>8557.5</v>
      </c>
      <c r="AG27" s="237">
        <v>4234.6000000000004</v>
      </c>
      <c r="AH27" s="237">
        <v>5284.3</v>
      </c>
      <c r="AI27" s="237">
        <v>7680.7</v>
      </c>
      <c r="AJ27" s="237">
        <v>11942.9</v>
      </c>
      <c r="AK27" s="237">
        <v>15234.6</v>
      </c>
      <c r="AL27" s="237">
        <v>16091.9</v>
      </c>
      <c r="AM27" s="237">
        <v>17237.400000000001</v>
      </c>
      <c r="AN27" s="237">
        <v>17184.2</v>
      </c>
      <c r="AO27" s="237">
        <v>17915.009999999998</v>
      </c>
      <c r="AP27" s="237">
        <v>19963.034</v>
      </c>
      <c r="AQ27" s="237">
        <v>21566.733999999997</v>
      </c>
      <c r="AR27" s="237">
        <v>27698.6</v>
      </c>
      <c r="AS27" s="237">
        <v>32395.204000000002</v>
      </c>
      <c r="AT27" s="237">
        <v>33007.142</v>
      </c>
      <c r="AU27" s="237">
        <v>35406.891000000003</v>
      </c>
      <c r="AV27" s="237">
        <v>37424.580999999998</v>
      </c>
      <c r="AW27" s="237">
        <v>40164.834999999999</v>
      </c>
      <c r="AX27" s="237">
        <v>43828.978000000003</v>
      </c>
      <c r="AY27" s="237">
        <v>47134.894999999997</v>
      </c>
      <c r="AZ27" s="237">
        <v>45850.726000000002</v>
      </c>
      <c r="BA27" s="237">
        <v>46215.925999999999</v>
      </c>
      <c r="BB27" s="237">
        <v>53365</v>
      </c>
      <c r="BC27" s="237">
        <v>55015.873</v>
      </c>
      <c r="BD27" s="237">
        <v>57391.241000000002</v>
      </c>
      <c r="BE27" s="237">
        <v>58745.803999999996</v>
      </c>
      <c r="BF27" s="237">
        <v>62028.321000000004</v>
      </c>
      <c r="BG27" s="237">
        <v>64524.909</v>
      </c>
      <c r="BH27" s="237">
        <v>66996.691500000001</v>
      </c>
      <c r="BI27" s="237">
        <v>69679.207999999999</v>
      </c>
      <c r="BJ27" s="237">
        <v>63482.544999999998</v>
      </c>
      <c r="BK27" s="237">
        <v>64133.923999999999</v>
      </c>
      <c r="BL27" s="237">
        <v>63062.082000000002</v>
      </c>
      <c r="BM27" s="474"/>
      <c r="BN27" s="474"/>
      <c r="BO27" s="474"/>
      <c r="BP27" s="474"/>
      <c r="BQ27" s="474"/>
      <c r="BR27" s="474"/>
      <c r="BS27" s="474"/>
      <c r="BT27" s="474"/>
      <c r="BU27" s="474"/>
      <c r="BV27" s="474"/>
      <c r="BW27" s="474"/>
      <c r="BX27" s="474"/>
      <c r="BY27" s="474"/>
      <c r="BZ27" s="474"/>
      <c r="CA27" s="474"/>
      <c r="CB27" s="474"/>
      <c r="CC27" s="474"/>
      <c r="CD27" s="474"/>
      <c r="CE27" s="474"/>
      <c r="CF27" s="474"/>
      <c r="CG27" s="474"/>
      <c r="CH27" s="564"/>
      <c r="CI27" s="564"/>
      <c r="CJ27" s="564"/>
      <c r="CK27" s="564"/>
      <c r="CL27" s="564"/>
      <c r="CM27" s="564"/>
      <c r="CN27" s="564"/>
      <c r="CO27" s="564"/>
    </row>
    <row r="28" spans="2:93" ht="19.899999999999999" customHeight="1" x14ac:dyDescent="0.2">
      <c r="B28" s="240" t="s">
        <v>650</v>
      </c>
      <c r="C28" s="53"/>
      <c r="D28" s="351" t="s">
        <v>12</v>
      </c>
      <c r="E28" s="351" t="s">
        <v>12</v>
      </c>
      <c r="F28" s="351" t="s">
        <v>12</v>
      </c>
      <c r="G28" s="351" t="s">
        <v>12</v>
      </c>
      <c r="H28" s="351" t="s">
        <v>12</v>
      </c>
      <c r="I28" s="351" t="s">
        <v>12</v>
      </c>
      <c r="J28" s="351" t="s">
        <v>12</v>
      </c>
      <c r="K28" s="351" t="s">
        <v>12</v>
      </c>
      <c r="L28" s="351" t="s">
        <v>12</v>
      </c>
      <c r="M28" s="237">
        <v>1614.6</v>
      </c>
      <c r="N28" s="237">
        <v>1552.3</v>
      </c>
      <c r="O28" s="237">
        <v>1603.1</v>
      </c>
      <c r="P28" s="237">
        <v>3723.2</v>
      </c>
      <c r="Q28" s="237">
        <v>4111.8999999999996</v>
      </c>
      <c r="R28" s="237">
        <v>3905.3</v>
      </c>
      <c r="S28" s="237">
        <v>3838.9</v>
      </c>
      <c r="T28" s="237">
        <v>4644.6000000000004</v>
      </c>
      <c r="U28" s="237">
        <v>4020.4</v>
      </c>
      <c r="V28" s="237">
        <v>5617.4</v>
      </c>
      <c r="W28" s="237">
        <v>3964.7</v>
      </c>
      <c r="X28" s="237">
        <v>11718.4</v>
      </c>
      <c r="Y28" s="237">
        <v>15435.2</v>
      </c>
      <c r="Z28" s="237">
        <v>18073.099999999999</v>
      </c>
      <c r="AA28" s="237">
        <v>18687.7</v>
      </c>
      <c r="AB28" s="237">
        <v>17114</v>
      </c>
      <c r="AC28" s="237">
        <v>21300</v>
      </c>
      <c r="AD28" s="237">
        <v>23029.5</v>
      </c>
      <c r="AE28" s="237">
        <v>23168.1</v>
      </c>
      <c r="AF28" s="237">
        <v>18857.400000000001</v>
      </c>
      <c r="AG28" s="237">
        <v>9834.5</v>
      </c>
      <c r="AH28" s="237">
        <v>14302.3</v>
      </c>
      <c r="AI28" s="237">
        <v>16952.2</v>
      </c>
      <c r="AJ28" s="237">
        <v>17735.400000000001</v>
      </c>
      <c r="AK28" s="237">
        <v>18749.3</v>
      </c>
      <c r="AL28" s="237">
        <v>20768.599999999999</v>
      </c>
      <c r="AM28" s="237">
        <v>20001.5</v>
      </c>
      <c r="AN28" s="237">
        <v>21309.599999999999</v>
      </c>
      <c r="AO28" s="237">
        <v>23231.3</v>
      </c>
      <c r="AP28" s="237">
        <v>22550.226750000002</v>
      </c>
      <c r="AQ28" s="237">
        <v>23590.177499999998</v>
      </c>
      <c r="AR28" s="237">
        <v>27928.5</v>
      </c>
      <c r="AS28" s="237">
        <v>28667.260999999999</v>
      </c>
      <c r="AT28" s="237">
        <v>31784.538</v>
      </c>
      <c r="AU28" s="237">
        <v>31724.345000000001</v>
      </c>
      <c r="AV28" s="237">
        <v>31565.132000000001</v>
      </c>
      <c r="AW28" s="237">
        <v>29047.856</v>
      </c>
      <c r="AX28" s="237">
        <v>29993.741000000002</v>
      </c>
      <c r="AY28" s="237">
        <v>30536.827000000001</v>
      </c>
      <c r="AZ28" s="237">
        <v>30688.953000000001</v>
      </c>
      <c r="BA28" s="237">
        <v>32953.517999999996</v>
      </c>
      <c r="BB28" s="237">
        <v>34772.160000000003</v>
      </c>
      <c r="BC28" s="237">
        <v>37105.695</v>
      </c>
      <c r="BD28" s="237">
        <v>39332.820000000007</v>
      </c>
      <c r="BE28" s="237">
        <v>43363.176999999996</v>
      </c>
      <c r="BF28" s="237">
        <v>45442.6</v>
      </c>
      <c r="BG28" s="237">
        <v>49502.223676939488</v>
      </c>
      <c r="BH28" s="237">
        <v>45796.98</v>
      </c>
      <c r="BI28" s="237">
        <v>49321.415900000007</v>
      </c>
      <c r="BJ28" s="237">
        <v>51260.669750000001</v>
      </c>
      <c r="BK28" s="237">
        <v>52129.727500000001</v>
      </c>
      <c r="BL28" s="237">
        <v>54137.182000000001</v>
      </c>
      <c r="BM28" s="474"/>
      <c r="BN28" s="474"/>
      <c r="BO28" s="474"/>
      <c r="BP28" s="474"/>
      <c r="BQ28" s="474"/>
      <c r="BR28" s="474"/>
      <c r="BS28" s="474"/>
      <c r="BT28" s="474"/>
      <c r="BU28" s="474"/>
      <c r="BV28" s="474"/>
      <c r="BW28" s="474"/>
      <c r="BX28" s="474"/>
      <c r="BY28" s="474"/>
      <c r="BZ28" s="474"/>
      <c r="CA28" s="474"/>
      <c r="CB28" s="474"/>
      <c r="CC28" s="474"/>
      <c r="CD28" s="474"/>
      <c r="CE28" s="474"/>
      <c r="CF28" s="474"/>
      <c r="CG28" s="474"/>
      <c r="CH28" s="564"/>
      <c r="CI28" s="564"/>
      <c r="CJ28" s="564"/>
      <c r="CK28" s="564"/>
      <c r="CL28" s="564"/>
      <c r="CM28" s="564"/>
      <c r="CN28" s="564"/>
      <c r="CO28" s="564"/>
    </row>
    <row r="29" spans="2:93" ht="19.899999999999999" customHeight="1" x14ac:dyDescent="0.2">
      <c r="B29" s="240"/>
      <c r="C29" s="53"/>
      <c r="D29" s="351"/>
      <c r="E29" s="351"/>
      <c r="F29" s="351"/>
      <c r="G29" s="351"/>
      <c r="H29" s="351"/>
      <c r="I29" s="351"/>
      <c r="J29" s="351"/>
      <c r="K29" s="351"/>
      <c r="L29" s="351"/>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375"/>
      <c r="BE29" s="375"/>
      <c r="BF29" s="375"/>
      <c r="BG29" s="375"/>
      <c r="BH29" s="375"/>
      <c r="BI29" s="375"/>
      <c r="BJ29" s="375"/>
      <c r="BM29" s="474"/>
      <c r="BN29" s="474"/>
      <c r="BO29" s="474"/>
      <c r="BP29" s="474"/>
      <c r="BQ29" s="474"/>
      <c r="BR29" s="474"/>
      <c r="BS29" s="474"/>
      <c r="BT29" s="474"/>
      <c r="BU29" s="474"/>
      <c r="BV29" s="474"/>
      <c r="BW29" s="474"/>
      <c r="BX29" s="474"/>
      <c r="BY29" s="474"/>
      <c r="BZ29" s="474"/>
      <c r="CA29" s="474"/>
      <c r="CB29" s="474"/>
      <c r="CC29" s="474"/>
      <c r="CD29" s="474"/>
      <c r="CE29" s="474"/>
      <c r="CF29" s="474"/>
      <c r="CG29" s="474"/>
      <c r="CH29" s="564"/>
      <c r="CI29" s="564"/>
      <c r="CJ29" s="564"/>
      <c r="CK29" s="564"/>
      <c r="CL29" s="564"/>
      <c r="CM29" s="564"/>
      <c r="CN29" s="564"/>
      <c r="CO29" s="564"/>
    </row>
    <row r="30" spans="2:93" ht="19.899999999999999" customHeight="1" x14ac:dyDescent="0.2">
      <c r="B30" s="240" t="s">
        <v>754</v>
      </c>
      <c r="C30" s="53"/>
      <c r="D30" s="351"/>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351"/>
      <c r="AY30" s="351"/>
      <c r="AZ30" s="351"/>
      <c r="BA30" s="351"/>
      <c r="BB30" s="351"/>
      <c r="BC30" s="351"/>
      <c r="BD30" s="351"/>
      <c r="BE30" s="351"/>
      <c r="BF30" s="237"/>
      <c r="BG30" s="237"/>
      <c r="BH30" s="237"/>
      <c r="BI30" s="237"/>
      <c r="BJ30" s="237"/>
      <c r="BK30" s="237"/>
      <c r="BL30" s="237"/>
      <c r="BM30" s="474"/>
      <c r="BN30" s="474"/>
      <c r="BO30" s="474"/>
      <c r="BP30" s="474"/>
      <c r="BQ30" s="474"/>
      <c r="BR30" s="474"/>
      <c r="BS30" s="474"/>
      <c r="BT30" s="474"/>
      <c r="BU30" s="474"/>
      <c r="BV30" s="474"/>
      <c r="BW30" s="474"/>
      <c r="BX30" s="474"/>
      <c r="BY30" s="474"/>
      <c r="BZ30" s="474"/>
      <c r="CA30" s="474"/>
      <c r="CB30" s="474"/>
      <c r="CC30" s="474"/>
      <c r="CD30" s="474"/>
      <c r="CE30" s="474"/>
      <c r="CF30" s="474"/>
      <c r="CG30" s="474"/>
      <c r="CH30" s="564"/>
      <c r="CI30" s="564"/>
      <c r="CJ30" s="564"/>
      <c r="CK30" s="564"/>
      <c r="CL30" s="564"/>
      <c r="CM30" s="564"/>
      <c r="CN30" s="564"/>
      <c r="CO30" s="564"/>
    </row>
    <row r="31" spans="2:93" ht="19.899999999999999" customHeight="1" x14ac:dyDescent="0.2">
      <c r="B31" s="240" t="s">
        <v>748</v>
      </c>
      <c r="C31" s="53"/>
      <c r="D31" s="351"/>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351"/>
      <c r="AY31" s="351"/>
      <c r="AZ31" s="351"/>
      <c r="BA31" s="351"/>
      <c r="BB31" s="351"/>
      <c r="BC31" s="351"/>
      <c r="BD31" s="351"/>
      <c r="BE31" s="351"/>
      <c r="BF31" s="237"/>
      <c r="BG31" s="237"/>
      <c r="BH31" s="237"/>
      <c r="BI31" s="237"/>
      <c r="BJ31" s="237"/>
      <c r="BK31" s="237"/>
      <c r="BL31" s="237"/>
      <c r="BM31" s="474"/>
      <c r="BN31" s="474"/>
      <c r="BO31" s="474"/>
      <c r="BP31" s="474"/>
      <c r="BQ31" s="474"/>
      <c r="BR31" s="474"/>
      <c r="BS31" s="474"/>
      <c r="BT31" s="474"/>
      <c r="BU31" s="474"/>
      <c r="BV31" s="474"/>
      <c r="BW31" s="474"/>
      <c r="BX31" s="474"/>
      <c r="BY31" s="474"/>
      <c r="BZ31" s="474"/>
      <c r="CA31" s="474"/>
      <c r="CB31" s="474"/>
      <c r="CC31" s="474"/>
      <c r="CD31" s="474"/>
      <c r="CE31" s="474"/>
      <c r="CF31" s="474"/>
      <c r="CG31" s="474"/>
      <c r="CH31" s="564"/>
      <c r="CI31" s="564"/>
      <c r="CJ31" s="564"/>
      <c r="CK31" s="564"/>
      <c r="CL31" s="564"/>
      <c r="CM31" s="564"/>
      <c r="CN31" s="564"/>
      <c r="CO31" s="564"/>
    </row>
    <row r="32" spans="2:93" ht="19.899999999999999" customHeight="1" x14ac:dyDescent="0.2">
      <c r="B32" s="240" t="s">
        <v>749</v>
      </c>
      <c r="C32" s="53"/>
      <c r="D32" s="351"/>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351">
        <v>42.588999999999999</v>
      </c>
      <c r="AY32" s="351">
        <v>43.243222899999992</v>
      </c>
      <c r="AZ32" s="351">
        <v>53.553339000000001</v>
      </c>
      <c r="BA32" s="351">
        <v>57.540999999999997</v>
      </c>
      <c r="BB32" s="351">
        <v>70.185000000000002</v>
      </c>
      <c r="BC32" s="351">
        <v>56.433999999999997</v>
      </c>
      <c r="BD32" s="351">
        <v>57.786999999999999</v>
      </c>
      <c r="BE32" s="351">
        <v>67.558108000000004</v>
      </c>
      <c r="BF32" s="237">
        <v>71.647000000000006</v>
      </c>
      <c r="BG32" s="237">
        <v>67.375</v>
      </c>
      <c r="BH32" s="237">
        <v>69.575999999999993</v>
      </c>
      <c r="BI32" s="237">
        <v>75.733999999999995</v>
      </c>
      <c r="BJ32" s="237">
        <v>81.322000000000003</v>
      </c>
      <c r="BK32" s="237">
        <v>87.034999999999997</v>
      </c>
      <c r="BL32" s="237">
        <v>82.072999999999993</v>
      </c>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564"/>
      <c r="CI32" s="564"/>
      <c r="CJ32" s="564"/>
      <c r="CK32" s="564"/>
      <c r="CL32" s="564"/>
      <c r="CM32" s="564"/>
      <c r="CN32" s="564"/>
      <c r="CO32" s="564"/>
    </row>
    <row r="33" spans="2:93" ht="19.899999999999999" customHeight="1" x14ac:dyDescent="0.2">
      <c r="B33" s="240"/>
      <c r="C33" s="53"/>
      <c r="D33" s="351"/>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351"/>
      <c r="AY33" s="351"/>
      <c r="AZ33" s="351"/>
      <c r="BA33" s="351"/>
      <c r="BB33" s="351"/>
      <c r="BC33" s="351"/>
      <c r="BD33" s="351"/>
      <c r="BE33" s="351"/>
      <c r="BF33" s="237"/>
      <c r="BG33" s="237"/>
      <c r="BH33" s="237"/>
      <c r="BI33" s="237"/>
      <c r="BJ33" s="237"/>
      <c r="BK33" s="237"/>
      <c r="BL33" s="237"/>
      <c r="BM33" s="474"/>
      <c r="BN33" s="474"/>
      <c r="BO33" s="474"/>
      <c r="BP33" s="474"/>
      <c r="BQ33" s="474"/>
      <c r="BR33" s="474"/>
      <c r="BS33" s="474"/>
      <c r="BT33" s="474"/>
      <c r="BU33" s="474"/>
      <c r="BV33" s="474"/>
      <c r="BW33" s="474"/>
      <c r="BX33" s="474"/>
      <c r="BY33" s="474"/>
      <c r="BZ33" s="474"/>
      <c r="CA33" s="474"/>
      <c r="CB33" s="474"/>
      <c r="CC33" s="474"/>
      <c r="CD33" s="474"/>
      <c r="CE33" s="474"/>
      <c r="CF33" s="474"/>
      <c r="CG33" s="474"/>
      <c r="CH33" s="564"/>
      <c r="CI33" s="564"/>
      <c r="CJ33" s="564"/>
      <c r="CK33" s="564"/>
      <c r="CL33" s="564"/>
      <c r="CM33" s="564"/>
      <c r="CN33" s="564"/>
      <c r="CO33" s="564"/>
    </row>
    <row r="34" spans="2:93" ht="19.899999999999999" customHeight="1" x14ac:dyDescent="0.2">
      <c r="B34" s="240" t="s">
        <v>750</v>
      </c>
      <c r="C34" s="53"/>
      <c r="D34" s="351"/>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351"/>
      <c r="AY34" s="351"/>
      <c r="AZ34" s="351"/>
      <c r="BA34" s="351"/>
      <c r="BB34" s="351"/>
      <c r="BC34" s="351"/>
      <c r="BD34" s="351"/>
      <c r="BE34" s="351"/>
      <c r="BF34" s="237"/>
      <c r="BG34" s="237"/>
      <c r="BH34" s="237"/>
      <c r="BI34" s="237"/>
      <c r="BJ34" s="237"/>
      <c r="BK34" s="237"/>
      <c r="BL34" s="237"/>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564"/>
      <c r="CI34" s="564"/>
      <c r="CJ34" s="564"/>
      <c r="CK34" s="564"/>
      <c r="CL34" s="564"/>
      <c r="CM34" s="564"/>
      <c r="CN34" s="564"/>
      <c r="CO34" s="564"/>
    </row>
    <row r="35" spans="2:93" ht="19.899999999999999" customHeight="1" x14ac:dyDescent="0.2">
      <c r="B35" s="240" t="s">
        <v>751</v>
      </c>
      <c r="C35" s="53"/>
      <c r="D35" s="351"/>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351">
        <v>123.611</v>
      </c>
      <c r="AY35" s="351">
        <v>123.657</v>
      </c>
      <c r="AZ35" s="351">
        <v>116.34699999999999</v>
      </c>
      <c r="BA35" s="351">
        <v>114.559</v>
      </c>
      <c r="BB35" s="351">
        <v>104.11499999999999</v>
      </c>
      <c r="BC35" s="351">
        <v>130.666</v>
      </c>
      <c r="BD35" s="351">
        <v>131.8126</v>
      </c>
      <c r="BE35" s="351">
        <v>132.25899999999999</v>
      </c>
      <c r="BF35" s="237">
        <v>129.857</v>
      </c>
      <c r="BG35" s="237">
        <v>135.99100000000001</v>
      </c>
      <c r="BH35" s="237">
        <v>154.39699999999999</v>
      </c>
      <c r="BI35" s="237">
        <v>164.14599999999999</v>
      </c>
      <c r="BJ35" s="237">
        <v>154.32</v>
      </c>
      <c r="BK35" s="237">
        <v>172.392</v>
      </c>
      <c r="BL35" s="237">
        <v>146.88499999999999</v>
      </c>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564"/>
      <c r="CI35" s="564"/>
      <c r="CJ35" s="564"/>
      <c r="CK35" s="564"/>
      <c r="CL35" s="564"/>
      <c r="CM35" s="564"/>
      <c r="CN35" s="564"/>
      <c r="CO35" s="564"/>
    </row>
    <row r="36" spans="2:93" ht="19.899999999999999" customHeight="1" x14ac:dyDescent="0.2">
      <c r="B36" s="240"/>
      <c r="C36" s="53"/>
      <c r="D36" s="351"/>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351"/>
      <c r="AY36" s="351"/>
      <c r="AZ36" s="351"/>
      <c r="BA36" s="351"/>
      <c r="BB36" s="351"/>
      <c r="BC36" s="351"/>
      <c r="BD36" s="351"/>
      <c r="BE36" s="351"/>
      <c r="BF36" s="237"/>
      <c r="BG36" s="237"/>
      <c r="BH36" s="237"/>
      <c r="BI36" s="237"/>
      <c r="BJ36" s="237"/>
      <c r="BK36" s="237"/>
      <c r="BL36" s="237"/>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564"/>
      <c r="CI36" s="564"/>
      <c r="CJ36" s="564"/>
      <c r="CK36" s="564"/>
      <c r="CL36" s="564"/>
      <c r="CM36" s="564"/>
      <c r="CN36" s="564"/>
      <c r="CO36" s="564"/>
    </row>
    <row r="37" spans="2:93" ht="19.899999999999999" customHeight="1" x14ac:dyDescent="0.2">
      <c r="B37" s="240" t="s">
        <v>752</v>
      </c>
      <c r="C37" s="53"/>
      <c r="D37" s="351"/>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351"/>
      <c r="AY37" s="351"/>
      <c r="AZ37" s="351"/>
      <c r="BA37" s="351"/>
      <c r="BB37" s="351"/>
      <c r="BC37" s="351"/>
      <c r="BD37" s="351"/>
      <c r="BE37" s="351"/>
      <c r="BF37" s="237"/>
      <c r="BG37" s="237"/>
      <c r="BH37" s="237"/>
      <c r="BI37" s="237"/>
      <c r="BJ37" s="237"/>
      <c r="BK37" s="237"/>
      <c r="BL37" s="237"/>
      <c r="BM37" s="474"/>
      <c r="BN37" s="474"/>
      <c r="BO37" s="474"/>
      <c r="BP37" s="474"/>
      <c r="BQ37" s="474"/>
      <c r="BR37" s="474"/>
      <c r="BS37" s="474"/>
      <c r="BT37" s="474"/>
      <c r="BU37" s="474"/>
      <c r="BV37" s="474"/>
      <c r="BW37" s="474"/>
      <c r="BX37" s="474"/>
      <c r="BY37" s="474"/>
      <c r="BZ37" s="474"/>
      <c r="CA37" s="474"/>
      <c r="CB37" s="474"/>
      <c r="CC37" s="474"/>
      <c r="CD37" s="474"/>
      <c r="CE37" s="474"/>
      <c r="CF37" s="474"/>
      <c r="CG37" s="474"/>
      <c r="CH37" s="564"/>
      <c r="CI37" s="564"/>
      <c r="CJ37" s="564"/>
      <c r="CK37" s="564"/>
      <c r="CL37" s="564"/>
      <c r="CM37" s="564"/>
      <c r="CN37" s="564"/>
      <c r="CO37" s="564"/>
    </row>
    <row r="38" spans="2:93" ht="19.899999999999999" customHeight="1" x14ac:dyDescent="0.2">
      <c r="B38" s="240" t="s">
        <v>753</v>
      </c>
      <c r="C38" s="53"/>
      <c r="D38" s="351"/>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351">
        <v>166.2</v>
      </c>
      <c r="AY38" s="351">
        <v>166.90022289999999</v>
      </c>
      <c r="AZ38" s="351">
        <v>169.900339</v>
      </c>
      <c r="BA38" s="351">
        <v>172.1</v>
      </c>
      <c r="BB38" s="351">
        <v>174.3</v>
      </c>
      <c r="BC38" s="351">
        <v>187.1</v>
      </c>
      <c r="BD38" s="351">
        <v>189.59960000000001</v>
      </c>
      <c r="BE38" s="351">
        <v>199.81710799999999</v>
      </c>
      <c r="BF38" s="237">
        <v>201.50400000000002</v>
      </c>
      <c r="BG38" s="237">
        <v>203.36600000000001</v>
      </c>
      <c r="BH38" s="237">
        <v>223.97299999999998</v>
      </c>
      <c r="BI38" s="237">
        <v>239.88</v>
      </c>
      <c r="BJ38" s="237">
        <v>235.642</v>
      </c>
      <c r="BK38" s="237">
        <v>259.42700000000002</v>
      </c>
      <c r="BL38" s="237">
        <v>228.958</v>
      </c>
      <c r="BM38" s="474"/>
      <c r="BN38" s="474"/>
      <c r="BO38" s="474"/>
      <c r="BP38" s="474"/>
      <c r="BQ38" s="474"/>
      <c r="BR38" s="474"/>
      <c r="BS38" s="474"/>
      <c r="BT38" s="474"/>
      <c r="BU38" s="474"/>
      <c r="BV38" s="474"/>
      <c r="BW38" s="474"/>
      <c r="BX38" s="474"/>
      <c r="BY38" s="474"/>
      <c r="BZ38" s="474"/>
      <c r="CA38" s="474"/>
      <c r="CB38" s="474"/>
      <c r="CC38" s="474"/>
      <c r="CD38" s="474"/>
      <c r="CE38" s="474"/>
      <c r="CF38" s="474"/>
      <c r="CG38" s="474"/>
      <c r="CH38" s="564"/>
      <c r="CI38" s="564"/>
      <c r="CJ38" s="564"/>
      <c r="CK38" s="564"/>
      <c r="CL38" s="564"/>
      <c r="CM38" s="564"/>
      <c r="CN38" s="564"/>
      <c r="CO38" s="564"/>
    </row>
    <row r="39" spans="2:93" ht="11.25" customHeight="1" thickBot="1" x14ac:dyDescent="0.25">
      <c r="B39" s="58"/>
      <c r="C39" s="58"/>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474"/>
      <c r="BN39" s="474"/>
      <c r="BO39" s="474"/>
      <c r="BP39" s="474"/>
      <c r="BQ39" s="474"/>
      <c r="BR39" s="474"/>
      <c r="BS39" s="474"/>
      <c r="BT39" s="474"/>
      <c r="BU39" s="474"/>
      <c r="BV39" s="474"/>
      <c r="BW39" s="474"/>
      <c r="BX39" s="474"/>
      <c r="BY39" s="474"/>
      <c r="BZ39" s="474"/>
      <c r="CA39" s="474"/>
      <c r="CB39" s="474"/>
      <c r="CC39" s="474"/>
      <c r="CD39" s="474"/>
      <c r="CE39" s="474"/>
      <c r="CF39" s="474"/>
      <c r="CG39" s="474"/>
    </row>
    <row r="40" spans="2:93" ht="18" customHeight="1" x14ac:dyDescent="0.2">
      <c r="B40" s="584" t="s">
        <v>0</v>
      </c>
      <c r="C40" s="584" t="s">
        <v>760</v>
      </c>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BM40" s="474"/>
      <c r="BN40" s="474"/>
      <c r="BO40" s="474"/>
      <c r="BP40" s="474"/>
      <c r="BQ40" s="474"/>
      <c r="BR40" s="474"/>
      <c r="BS40" s="474"/>
      <c r="BT40" s="474"/>
      <c r="BU40" s="474"/>
      <c r="BV40" s="474"/>
      <c r="BW40" s="474"/>
      <c r="BX40" s="474"/>
      <c r="BY40" s="474"/>
      <c r="BZ40" s="474"/>
      <c r="CA40" s="474"/>
      <c r="CB40" s="474"/>
      <c r="CC40" s="474"/>
      <c r="CD40" s="474"/>
      <c r="CE40" s="474"/>
      <c r="CF40" s="474"/>
      <c r="CG40" s="474"/>
    </row>
    <row r="41" spans="2:93" s="469" customFormat="1" ht="18" customHeight="1" x14ac:dyDescent="0.2">
      <c r="B41" s="585" t="s">
        <v>651</v>
      </c>
      <c r="C41" s="584" t="s">
        <v>767</v>
      </c>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row>
    <row r="42" spans="2:93" s="469" customFormat="1" ht="21" customHeight="1" x14ac:dyDescent="0.2">
      <c r="B42" s="585" t="s">
        <v>207</v>
      </c>
      <c r="C42" s="584" t="s">
        <v>768</v>
      </c>
      <c r="D42" s="586"/>
      <c r="E42" s="587"/>
      <c r="F42" s="587"/>
      <c r="G42" s="587"/>
      <c r="H42" s="587"/>
      <c r="I42" s="587"/>
      <c r="J42" s="587"/>
      <c r="K42" s="587"/>
      <c r="L42" s="587"/>
      <c r="M42" s="587"/>
      <c r="N42" s="587"/>
      <c r="O42" s="587"/>
      <c r="P42" s="587"/>
      <c r="Q42" s="587"/>
      <c r="R42" s="587"/>
      <c r="S42" s="586"/>
      <c r="T42" s="586"/>
      <c r="U42" s="586"/>
      <c r="V42" s="586"/>
      <c r="W42" s="586"/>
      <c r="X42" s="586"/>
      <c r="Y42" s="586"/>
      <c r="Z42" s="586"/>
      <c r="AA42" s="586"/>
      <c r="AB42" s="586"/>
      <c r="AC42" s="586"/>
      <c r="AD42" s="586"/>
      <c r="AE42" s="586"/>
      <c r="BL42" s="474"/>
      <c r="BM42" s="474"/>
      <c r="BN42" s="474"/>
      <c r="BO42" s="474"/>
    </row>
    <row r="43" spans="2:93" s="469" customFormat="1" ht="18.75" customHeight="1" x14ac:dyDescent="0.2">
      <c r="B43" s="585" t="s">
        <v>759</v>
      </c>
      <c r="C43" s="584" t="s">
        <v>769</v>
      </c>
      <c r="D43" s="586"/>
      <c r="E43" s="587"/>
      <c r="F43" s="587"/>
      <c r="G43" s="587"/>
      <c r="H43" s="587"/>
      <c r="I43" s="587"/>
      <c r="J43" s="587"/>
      <c r="K43" s="587"/>
      <c r="L43" s="587"/>
      <c r="M43" s="587"/>
      <c r="N43" s="587"/>
      <c r="O43" s="587"/>
      <c r="P43" s="587"/>
      <c r="Q43" s="587"/>
      <c r="R43" s="587"/>
      <c r="S43" s="586"/>
      <c r="T43" s="586"/>
      <c r="U43" s="586"/>
      <c r="V43" s="586"/>
      <c r="W43" s="586"/>
      <c r="X43" s="586"/>
      <c r="Y43" s="586"/>
      <c r="Z43" s="586"/>
      <c r="AA43" s="586"/>
      <c r="AB43" s="586"/>
      <c r="AC43" s="586"/>
      <c r="AD43" s="586"/>
      <c r="AE43" s="586"/>
      <c r="BL43" s="474"/>
      <c r="BM43" s="474"/>
      <c r="BN43" s="474"/>
      <c r="BO43" s="474"/>
    </row>
    <row r="44" spans="2:93" ht="20.25" customHeight="1" x14ac:dyDescent="0.2">
      <c r="B44" s="588" t="s">
        <v>637</v>
      </c>
      <c r="C44" s="589" t="s">
        <v>761</v>
      </c>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BL44" s="474"/>
      <c r="BM44" s="474"/>
      <c r="BN44" s="474"/>
      <c r="BO44" s="474"/>
    </row>
    <row r="45" spans="2:93" ht="18" customHeight="1" x14ac:dyDescent="0.2">
      <c r="B45" s="63" t="s">
        <v>255</v>
      </c>
      <c r="C45" s="460" t="s">
        <v>607</v>
      </c>
      <c r="AX45" s="470"/>
      <c r="AY45" s="470"/>
      <c r="AZ45" s="470"/>
      <c r="BA45" s="470"/>
      <c r="BB45" s="470"/>
      <c r="BC45" s="470"/>
      <c r="BD45" s="470"/>
      <c r="BE45" s="470"/>
      <c r="BF45" s="470"/>
      <c r="BG45" s="470"/>
      <c r="BH45" s="470"/>
      <c r="BI45" s="470"/>
      <c r="BJ45" s="470"/>
      <c r="BK45" s="470"/>
      <c r="BL45" s="470"/>
      <c r="BM45" s="470"/>
      <c r="BN45" s="470"/>
      <c r="BO45" s="470"/>
      <c r="BP45" s="470"/>
      <c r="BQ45" s="470"/>
      <c r="BR45" s="470"/>
      <c r="BS45" s="470"/>
    </row>
    <row r="46" spans="2:93" ht="19.899999999999999" customHeight="1" x14ac:dyDescent="0.2">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row>
    <row r="47" spans="2:93" ht="19.899999999999999" customHeight="1" x14ac:dyDescent="0.2">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row>
    <row r="48" spans="2:93" ht="19.899999999999999" customHeight="1" x14ac:dyDescent="0.2">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row>
    <row r="49" spans="50:71" ht="19.899999999999999" customHeight="1" x14ac:dyDescent="0.2">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row>
    <row r="50" spans="50:71" ht="19.899999999999999" customHeight="1" x14ac:dyDescent="0.2">
      <c r="AX50" s="470"/>
      <c r="AY50" s="470"/>
      <c r="AZ50" s="470"/>
      <c r="BA50" s="470"/>
      <c r="BB50" s="470"/>
      <c r="BC50" s="470"/>
      <c r="BD50" s="470"/>
      <c r="BE50" s="470"/>
      <c r="BF50" s="470"/>
      <c r="BG50" s="470"/>
      <c r="BH50" s="470"/>
      <c r="BI50" s="470"/>
      <c r="BJ50" s="470"/>
      <c r="BK50" s="470"/>
      <c r="BL50" s="470"/>
      <c r="BM50" s="470"/>
      <c r="BN50" s="470"/>
      <c r="BO50" s="470"/>
      <c r="BP50" s="470"/>
      <c r="BQ50" s="470"/>
      <c r="BR50" s="470"/>
      <c r="BS50" s="470"/>
    </row>
    <row r="51" spans="50:71" ht="19.899999999999999" customHeight="1" x14ac:dyDescent="0.2">
      <c r="AX51" s="470"/>
      <c r="AY51" s="470"/>
      <c r="AZ51" s="470"/>
      <c r="BA51" s="470"/>
      <c r="BB51" s="470"/>
      <c r="BC51" s="470"/>
      <c r="BD51" s="470"/>
      <c r="BE51" s="470"/>
      <c r="BF51" s="470"/>
      <c r="BG51" s="470"/>
      <c r="BH51" s="470"/>
      <c r="BI51" s="470"/>
      <c r="BJ51" s="470"/>
      <c r="BK51" s="470"/>
      <c r="BL51" s="470"/>
      <c r="BM51" s="470"/>
      <c r="BN51" s="470"/>
      <c r="BO51" s="470"/>
      <c r="BP51" s="470"/>
      <c r="BQ51" s="470"/>
      <c r="BR51" s="470"/>
      <c r="BS51" s="470"/>
    </row>
    <row r="52" spans="50:71" ht="19.899999999999999" customHeight="1" x14ac:dyDescent="0.2">
      <c r="AX52" s="470"/>
      <c r="AY52" s="470"/>
      <c r="AZ52" s="470"/>
      <c r="BA52" s="470"/>
      <c r="BB52" s="470"/>
      <c r="BC52" s="470"/>
      <c r="BD52" s="470"/>
      <c r="BE52" s="470"/>
      <c r="BF52" s="470"/>
      <c r="BG52" s="470"/>
      <c r="BH52" s="470"/>
      <c r="BI52" s="470"/>
      <c r="BJ52" s="470"/>
      <c r="BK52" s="470"/>
      <c r="BL52" s="470"/>
      <c r="BM52" s="470"/>
      <c r="BN52" s="470"/>
      <c r="BO52" s="470"/>
      <c r="BP52" s="470"/>
      <c r="BQ52" s="470"/>
      <c r="BR52" s="470"/>
      <c r="BS52" s="470"/>
    </row>
    <row r="53" spans="50:71" ht="19.899999999999999" customHeight="1" x14ac:dyDescent="0.2">
      <c r="AX53" s="470"/>
      <c r="AY53" s="470"/>
      <c r="AZ53" s="470"/>
      <c r="BA53" s="470"/>
      <c r="BB53" s="470"/>
      <c r="BC53" s="470"/>
      <c r="BD53" s="470"/>
      <c r="BE53" s="470"/>
      <c r="BF53" s="470"/>
      <c r="BG53" s="470"/>
      <c r="BH53" s="470"/>
      <c r="BI53" s="470"/>
      <c r="BJ53" s="470"/>
      <c r="BK53" s="470"/>
      <c r="BL53" s="470"/>
      <c r="BM53" s="470"/>
      <c r="BN53" s="470"/>
      <c r="BO53" s="470"/>
      <c r="BP53" s="470"/>
      <c r="BQ53" s="470"/>
      <c r="BR53" s="470"/>
      <c r="BS53" s="470"/>
    </row>
    <row r="54" spans="50:71" ht="19.899999999999999" customHeight="1" x14ac:dyDescent="0.2">
      <c r="AX54" s="470"/>
      <c r="AY54" s="470"/>
      <c r="AZ54" s="470"/>
      <c r="BA54" s="470"/>
      <c r="BB54" s="470"/>
      <c r="BC54" s="470"/>
      <c r="BD54" s="470"/>
      <c r="BE54" s="470"/>
      <c r="BF54" s="470"/>
      <c r="BG54" s="470"/>
      <c r="BH54" s="470"/>
      <c r="BI54" s="470"/>
      <c r="BJ54" s="470"/>
      <c r="BK54" s="470"/>
      <c r="BL54" s="470"/>
      <c r="BM54" s="470"/>
      <c r="BN54" s="470"/>
      <c r="BO54" s="470"/>
      <c r="BP54" s="470"/>
      <c r="BQ54" s="470"/>
      <c r="BR54" s="470"/>
      <c r="BS54" s="470"/>
    </row>
    <row r="55" spans="50:71" ht="19.899999999999999" customHeight="1" x14ac:dyDescent="0.2">
      <c r="AX55" s="470"/>
      <c r="AY55" s="470"/>
      <c r="AZ55" s="470"/>
      <c r="BA55" s="470"/>
      <c r="BB55" s="470"/>
      <c r="BC55" s="470"/>
      <c r="BD55" s="470"/>
      <c r="BE55" s="470"/>
      <c r="BF55" s="470"/>
      <c r="BG55" s="470"/>
      <c r="BH55" s="470"/>
      <c r="BI55" s="470"/>
      <c r="BJ55" s="470"/>
      <c r="BK55" s="470"/>
      <c r="BL55" s="470"/>
      <c r="BM55" s="470"/>
      <c r="BN55" s="470"/>
      <c r="BO55" s="470"/>
      <c r="BP55" s="470"/>
      <c r="BQ55" s="470"/>
      <c r="BR55" s="470"/>
      <c r="BS55" s="470"/>
    </row>
    <row r="56" spans="50:71" ht="19.899999999999999" customHeight="1" x14ac:dyDescent="0.2">
      <c r="AX56" s="470"/>
      <c r="AY56" s="470"/>
      <c r="AZ56" s="470"/>
      <c r="BA56" s="470"/>
      <c r="BB56" s="470"/>
      <c r="BC56" s="470"/>
      <c r="BD56" s="470"/>
      <c r="BE56" s="470"/>
      <c r="BF56" s="470"/>
      <c r="BG56" s="470"/>
      <c r="BH56" s="470"/>
      <c r="BI56" s="470"/>
      <c r="BJ56" s="470"/>
      <c r="BK56" s="470"/>
      <c r="BL56" s="470"/>
      <c r="BM56" s="470"/>
      <c r="BN56" s="470"/>
      <c r="BO56" s="470"/>
      <c r="BP56" s="470"/>
      <c r="BQ56" s="470"/>
      <c r="BR56" s="470"/>
      <c r="BS56" s="470"/>
    </row>
    <row r="57" spans="50:71" ht="19.899999999999999" customHeight="1" x14ac:dyDescent="0.2">
      <c r="AX57" s="470"/>
      <c r="AY57" s="470"/>
      <c r="AZ57" s="470"/>
      <c r="BA57" s="470"/>
      <c r="BB57" s="470"/>
      <c r="BC57" s="470"/>
      <c r="BD57" s="470"/>
      <c r="BE57" s="470"/>
      <c r="BF57" s="470"/>
      <c r="BG57" s="470"/>
      <c r="BH57" s="470"/>
      <c r="BI57" s="470"/>
      <c r="BJ57" s="470"/>
      <c r="BK57" s="470"/>
      <c r="BL57" s="470"/>
      <c r="BM57" s="470"/>
      <c r="BN57" s="470"/>
      <c r="BO57" s="470"/>
      <c r="BP57" s="470"/>
      <c r="BQ57" s="470"/>
      <c r="BR57" s="470"/>
      <c r="BS57" s="470"/>
    </row>
    <row r="58" spans="50:71" ht="19.899999999999999" customHeight="1" x14ac:dyDescent="0.2">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row>
    <row r="59" spans="50:71" ht="19.899999999999999" customHeight="1" x14ac:dyDescent="0.2">
      <c r="AX59" s="470"/>
      <c r="AY59" s="470"/>
      <c r="AZ59" s="470"/>
      <c r="BA59" s="470"/>
      <c r="BB59" s="470"/>
      <c r="BC59" s="470"/>
      <c r="BD59" s="470"/>
      <c r="BE59" s="470"/>
      <c r="BF59" s="470"/>
      <c r="BG59" s="470"/>
      <c r="BH59" s="470"/>
      <c r="BI59" s="470"/>
      <c r="BJ59" s="470"/>
      <c r="BK59" s="470"/>
      <c r="BL59" s="470"/>
      <c r="BM59" s="470"/>
      <c r="BN59" s="470"/>
      <c r="BO59" s="470"/>
      <c r="BP59" s="470"/>
      <c r="BQ59" s="470"/>
      <c r="BR59" s="470"/>
      <c r="BS59" s="470"/>
    </row>
    <row r="60" spans="50:71" ht="19.899999999999999" customHeight="1" x14ac:dyDescent="0.2">
      <c r="AX60" s="470"/>
      <c r="AY60" s="470"/>
      <c r="AZ60" s="470"/>
      <c r="BA60" s="470"/>
      <c r="BB60" s="470"/>
      <c r="BC60" s="470"/>
      <c r="BD60" s="470"/>
      <c r="BE60" s="470"/>
      <c r="BF60" s="470"/>
      <c r="BG60" s="470"/>
      <c r="BH60" s="470"/>
      <c r="BI60" s="470"/>
      <c r="BJ60" s="470"/>
      <c r="BK60" s="470"/>
      <c r="BL60" s="470"/>
      <c r="BM60" s="470"/>
      <c r="BN60" s="470"/>
      <c r="BO60" s="470"/>
      <c r="BP60" s="470"/>
      <c r="BQ60" s="470"/>
      <c r="BR60" s="470"/>
      <c r="BS60" s="470"/>
    </row>
    <row r="61" spans="50:71" ht="19.899999999999999" customHeight="1" x14ac:dyDescent="0.2">
      <c r="AX61" s="470"/>
      <c r="AY61" s="470"/>
      <c r="AZ61" s="470"/>
      <c r="BA61" s="470"/>
      <c r="BB61" s="470"/>
      <c r="BC61" s="470"/>
      <c r="BD61" s="470"/>
      <c r="BE61" s="470"/>
      <c r="BF61" s="470"/>
      <c r="BG61" s="470"/>
      <c r="BH61" s="470"/>
      <c r="BI61" s="470"/>
      <c r="BJ61" s="470"/>
      <c r="BK61" s="470"/>
      <c r="BL61" s="470"/>
      <c r="BM61" s="470"/>
      <c r="BN61" s="470"/>
      <c r="BO61" s="470"/>
      <c r="BP61" s="470"/>
      <c r="BQ61" s="470"/>
      <c r="BR61" s="470"/>
      <c r="BS61" s="470"/>
    </row>
    <row r="62" spans="50:71" ht="19.899999999999999" customHeight="1" x14ac:dyDescent="0.2">
      <c r="AX62" s="470"/>
      <c r="AY62" s="470"/>
      <c r="AZ62" s="470"/>
      <c r="BA62" s="470"/>
      <c r="BB62" s="470"/>
      <c r="BC62" s="470"/>
      <c r="BD62" s="470"/>
      <c r="BE62" s="470"/>
      <c r="BF62" s="470"/>
      <c r="BG62" s="470"/>
      <c r="BH62" s="470"/>
      <c r="BI62" s="470"/>
      <c r="BJ62" s="470"/>
      <c r="BK62" s="470"/>
      <c r="BL62" s="470"/>
      <c r="BM62" s="470"/>
      <c r="BN62" s="470"/>
      <c r="BO62" s="470"/>
      <c r="BP62" s="470"/>
      <c r="BQ62" s="470"/>
      <c r="BR62" s="470"/>
      <c r="BS62" s="470"/>
    </row>
    <row r="63" spans="50:71" ht="19.899999999999999" customHeight="1" x14ac:dyDescent="0.2">
      <c r="AX63" s="470"/>
      <c r="AY63" s="470"/>
      <c r="AZ63" s="470"/>
      <c r="BA63" s="470"/>
      <c r="BB63" s="470"/>
      <c r="BC63" s="470"/>
      <c r="BD63" s="470"/>
      <c r="BE63" s="470"/>
      <c r="BF63" s="470"/>
      <c r="BG63" s="470"/>
      <c r="BH63" s="470"/>
      <c r="BI63" s="470"/>
      <c r="BJ63" s="470"/>
      <c r="BK63" s="470"/>
      <c r="BL63" s="470"/>
      <c r="BM63" s="470"/>
      <c r="BN63" s="470"/>
      <c r="BO63" s="470"/>
      <c r="BP63" s="470"/>
      <c r="BQ63" s="470"/>
      <c r="BR63" s="470"/>
      <c r="BS63" s="470"/>
    </row>
    <row r="64" spans="50:71" ht="19.899999999999999" customHeight="1" x14ac:dyDescent="0.2">
      <c r="AX64" s="470"/>
    </row>
    <row r="65" spans="50:50" ht="19.899999999999999" customHeight="1" x14ac:dyDescent="0.2">
      <c r="AX65" s="470"/>
    </row>
    <row r="66" spans="50:50" ht="19.899999999999999" customHeight="1" x14ac:dyDescent="0.2"/>
    <row r="67" spans="50:50" ht="19.899999999999999" customHeight="1" x14ac:dyDescent="0.2"/>
    <row r="68" spans="50:50" ht="19.899999999999999" customHeight="1" x14ac:dyDescent="0.2"/>
    <row r="69" spans="50:50" ht="19.899999999999999" customHeight="1" x14ac:dyDescent="0.2"/>
    <row r="70" spans="50:50" ht="19.899999999999999" customHeight="1" x14ac:dyDescent="0.2"/>
    <row r="71" spans="50:50" ht="19.899999999999999" customHeight="1" x14ac:dyDescent="0.2"/>
    <row r="72" spans="50:50" ht="19.899999999999999" customHeight="1" x14ac:dyDescent="0.2"/>
    <row r="73" spans="50:50" ht="19.899999999999999" customHeight="1" x14ac:dyDescent="0.2"/>
    <row r="74" spans="50:50" ht="19.899999999999999" customHeight="1" x14ac:dyDescent="0.2"/>
    <row r="75" spans="50:50" ht="19.899999999999999" customHeight="1" x14ac:dyDescent="0.2"/>
    <row r="76" spans="50:50" ht="19.899999999999999" customHeight="1" x14ac:dyDescent="0.2"/>
    <row r="77" spans="50:50" ht="19.899999999999999" customHeight="1" x14ac:dyDescent="0.2"/>
    <row r="78" spans="50:50" ht="19.899999999999999" customHeight="1" x14ac:dyDescent="0.2"/>
    <row r="79" spans="50:50" ht="19.899999999999999" customHeight="1" x14ac:dyDescent="0.2"/>
    <row r="80" spans="50:5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row r="172" ht="19.899999999999999" customHeight="1" x14ac:dyDescent="0.2"/>
    <row r="173" ht="19.899999999999999" customHeight="1" x14ac:dyDescent="0.2"/>
    <row r="174" ht="19.899999999999999" customHeight="1" x14ac:dyDescent="0.2"/>
    <row r="175" ht="19.899999999999999" customHeight="1" x14ac:dyDescent="0.2"/>
  </sheetData>
  <phoneticPr fontId="10" type="noConversion"/>
  <printOptions verticalCentered="1"/>
  <pageMargins left="0.25" right="0.25" top="0" bottom="0" header="0" footer="0"/>
  <pageSetup paperSize="120" scale="6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160"/>
  <sheetViews>
    <sheetView zoomScale="90" zoomScaleNormal="90" zoomScaleSheetLayoutView="75" workbookViewId="0">
      <selection sqref="A1:A1048576"/>
    </sheetView>
  </sheetViews>
  <sheetFormatPr baseColWidth="10" defaultRowHeight="15" x14ac:dyDescent="0.2"/>
  <cols>
    <col min="1" max="1" width="3.7109375" style="82" customWidth="1"/>
    <col min="2" max="2" width="20.7109375" style="82" customWidth="1"/>
    <col min="3" max="3" width="32.7109375" style="82" customWidth="1"/>
    <col min="4" max="53" width="14.7109375" style="82" customWidth="1"/>
    <col min="54" max="54" width="15.7109375" style="82" customWidth="1"/>
    <col min="55" max="62" width="14.7109375" style="82" customWidth="1"/>
    <col min="63" max="68" width="14.7109375" style="82" bestFit="1" customWidth="1"/>
    <col min="69" max="69" width="16.140625" style="82" bestFit="1" customWidth="1"/>
    <col min="70" max="74" width="14.7109375" style="82" bestFit="1" customWidth="1"/>
    <col min="75" max="16384" width="11.42578125" style="82"/>
  </cols>
  <sheetData>
    <row r="1" spans="2:91" ht="18" customHeight="1" x14ac:dyDescent="0.2"/>
    <row r="2" spans="2:91" ht="18" customHeight="1" x14ac:dyDescent="0.2">
      <c r="B2" s="40" t="s">
        <v>480</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row>
    <row r="3" spans="2:91" ht="18" customHeight="1" x14ac:dyDescent="0.2">
      <c r="B3" s="219" t="s">
        <v>481</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Z3" s="19"/>
    </row>
    <row r="4" spans="2:91" ht="18" customHeight="1" x14ac:dyDescent="0.2">
      <c r="B4" s="47" t="s">
        <v>643</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row>
    <row r="5" spans="2:91" ht="18" customHeight="1" thickBot="1" x14ac:dyDescent="0.25"/>
    <row r="6" spans="2:91" s="415" customFormat="1" ht="30" customHeight="1" thickBot="1" x14ac:dyDescent="0.25">
      <c r="B6" s="414" t="s">
        <v>112</v>
      </c>
      <c r="C6" s="414"/>
      <c r="D6" s="412">
        <v>1964</v>
      </c>
      <c r="E6" s="412">
        <v>1965</v>
      </c>
      <c r="F6" s="412">
        <v>1966</v>
      </c>
      <c r="G6" s="412">
        <v>1967</v>
      </c>
      <c r="H6" s="412">
        <v>1968</v>
      </c>
      <c r="I6" s="412">
        <v>1969</v>
      </c>
      <c r="J6" s="412">
        <v>1970</v>
      </c>
      <c r="K6" s="412">
        <v>1971</v>
      </c>
      <c r="L6" s="412">
        <v>1972</v>
      </c>
      <c r="M6" s="412">
        <v>1973</v>
      </c>
      <c r="N6" s="412">
        <v>1974</v>
      </c>
      <c r="O6" s="412">
        <v>1975</v>
      </c>
      <c r="P6" s="412">
        <v>1976</v>
      </c>
      <c r="Q6" s="412">
        <v>1977</v>
      </c>
      <c r="R6" s="412">
        <v>1978</v>
      </c>
      <c r="S6" s="412">
        <v>1979</v>
      </c>
      <c r="T6" s="412">
        <v>1980</v>
      </c>
      <c r="U6" s="412">
        <v>1981</v>
      </c>
      <c r="V6" s="412">
        <v>1982</v>
      </c>
      <c r="W6" s="412">
        <v>1983</v>
      </c>
      <c r="X6" s="412">
        <v>1984</v>
      </c>
      <c r="Y6" s="412">
        <v>1985</v>
      </c>
      <c r="Z6" s="412">
        <v>1986</v>
      </c>
      <c r="AA6" s="412">
        <v>1987</v>
      </c>
      <c r="AB6" s="412">
        <v>1988</v>
      </c>
      <c r="AC6" s="412">
        <v>1989</v>
      </c>
      <c r="AD6" s="412" t="s">
        <v>147</v>
      </c>
      <c r="AE6" s="412">
        <v>1991</v>
      </c>
      <c r="AF6" s="412" t="s">
        <v>149</v>
      </c>
      <c r="AG6" s="412" t="s">
        <v>198</v>
      </c>
      <c r="AH6" s="412" t="s">
        <v>151</v>
      </c>
      <c r="AI6" s="412" t="s">
        <v>152</v>
      </c>
      <c r="AJ6" s="412" t="s">
        <v>153</v>
      </c>
      <c r="AK6" s="412">
        <v>1997</v>
      </c>
      <c r="AL6" s="412">
        <v>1998</v>
      </c>
      <c r="AM6" s="412">
        <v>1999</v>
      </c>
      <c r="AN6" s="412">
        <v>2000</v>
      </c>
      <c r="AO6" s="412">
        <v>2001</v>
      </c>
      <c r="AP6" s="412">
        <v>2002</v>
      </c>
      <c r="AQ6" s="412">
        <v>2003</v>
      </c>
      <c r="AR6" s="412">
        <v>2004</v>
      </c>
      <c r="AS6" s="412">
        <v>2005</v>
      </c>
      <c r="AT6" s="412">
        <v>2006</v>
      </c>
      <c r="AU6" s="394">
        <v>2007</v>
      </c>
      <c r="AV6" s="395">
        <v>2008</v>
      </c>
      <c r="AW6" s="395">
        <v>2009</v>
      </c>
      <c r="AX6" s="395">
        <v>2010</v>
      </c>
      <c r="AY6" s="395">
        <v>2011</v>
      </c>
      <c r="AZ6" s="395">
        <v>2012</v>
      </c>
      <c r="BA6" s="395">
        <v>2013</v>
      </c>
      <c r="BB6" s="395">
        <v>2014</v>
      </c>
      <c r="BC6" s="395">
        <v>2015</v>
      </c>
      <c r="BD6" s="395">
        <v>2016</v>
      </c>
      <c r="BE6" s="395">
        <v>2017</v>
      </c>
      <c r="BF6" s="395">
        <v>2018</v>
      </c>
      <c r="BG6" s="395" t="s">
        <v>747</v>
      </c>
      <c r="BH6" s="395" t="s">
        <v>777</v>
      </c>
    </row>
    <row r="7" spans="2:91" ht="19.899999999999999" customHeight="1" x14ac:dyDescent="0.2"/>
    <row r="8" spans="2:91" ht="19.899999999999999" customHeight="1" x14ac:dyDescent="0.2">
      <c r="B8" s="95" t="s">
        <v>482</v>
      </c>
      <c r="C8" s="97"/>
      <c r="D8" s="241">
        <v>3119.9</v>
      </c>
      <c r="E8" s="241">
        <v>3733</v>
      </c>
      <c r="F8" s="241">
        <v>5016.6000000000004</v>
      </c>
      <c r="G8" s="241">
        <v>5810.1</v>
      </c>
      <c r="H8" s="241">
        <v>6468.9</v>
      </c>
      <c r="I8" s="241">
        <v>7623.9</v>
      </c>
      <c r="J8" s="241">
        <v>6857.6</v>
      </c>
      <c r="K8" s="241">
        <v>14940</v>
      </c>
      <c r="L8" s="241">
        <v>19685.599999999999</v>
      </c>
      <c r="M8" s="241">
        <v>24114.799999999999</v>
      </c>
      <c r="N8" s="241">
        <v>26711.599999999999</v>
      </c>
      <c r="O8" s="241">
        <v>31417</v>
      </c>
      <c r="P8" s="241">
        <v>29948.1</v>
      </c>
      <c r="Q8" s="241">
        <v>34122.9</v>
      </c>
      <c r="R8" s="241">
        <v>34873.300000000003</v>
      </c>
      <c r="S8" s="241">
        <v>24797</v>
      </c>
      <c r="T8" s="241">
        <v>8678</v>
      </c>
      <c r="U8" s="241">
        <v>7606</v>
      </c>
      <c r="V8" s="241">
        <v>6544</v>
      </c>
      <c r="W8" s="241">
        <v>5093.3999999999996</v>
      </c>
      <c r="X8" s="241">
        <v>5241.2</v>
      </c>
      <c r="Y8" s="241">
        <v>5062.5</v>
      </c>
      <c r="Z8" s="241">
        <v>4524.3999999999996</v>
      </c>
      <c r="AA8" s="241">
        <v>6545.8</v>
      </c>
      <c r="AB8" s="241">
        <v>5371.9</v>
      </c>
      <c r="AC8" s="241">
        <v>5529.1</v>
      </c>
      <c r="AD8" s="241">
        <v>3763.9</v>
      </c>
      <c r="AE8" s="241">
        <v>7157.5</v>
      </c>
      <c r="AF8" s="241">
        <v>10843.6</v>
      </c>
      <c r="AG8" s="241">
        <v>18793</v>
      </c>
      <c r="AH8" s="241">
        <v>17430.353259523024</v>
      </c>
      <c r="AI8" s="241">
        <v>22995.644363636366</v>
      </c>
      <c r="AJ8" s="241">
        <v>20153.421545454548</v>
      </c>
      <c r="AK8" s="241">
        <v>22191.849441022605</v>
      </c>
      <c r="AL8" s="241">
        <v>24696.209979271542</v>
      </c>
      <c r="AM8" s="241">
        <v>24269.906651869307</v>
      </c>
      <c r="AN8" s="241">
        <v>26241.035728852039</v>
      </c>
      <c r="AO8" s="241">
        <v>26144.895941269373</v>
      </c>
      <c r="AP8" s="241">
        <v>27975.836074721155</v>
      </c>
      <c r="AQ8" s="241">
        <v>27853.596756983519</v>
      </c>
      <c r="AR8" s="241">
        <v>28152.574141348337</v>
      </c>
      <c r="AS8" s="241">
        <v>32958.949130095745</v>
      </c>
      <c r="AT8" s="241">
        <v>48361.317131879994</v>
      </c>
      <c r="AU8" s="241">
        <v>50904.332450000002</v>
      </c>
      <c r="AV8" s="241">
        <v>59061.649749999997</v>
      </c>
      <c r="AW8" s="241">
        <v>64791.507859999998</v>
      </c>
      <c r="AX8" s="241">
        <v>63492.081639999997</v>
      </c>
      <c r="AY8" s="241">
        <v>61425.716509999998</v>
      </c>
      <c r="AZ8" s="376">
        <v>79732.201840000009</v>
      </c>
      <c r="BA8" s="376">
        <v>87112.463589999999</v>
      </c>
      <c r="BB8" s="376">
        <v>100091.09849578582</v>
      </c>
      <c r="BC8" s="376">
        <v>88515.825840800011</v>
      </c>
      <c r="BD8" s="376">
        <v>77782.901476443003</v>
      </c>
      <c r="BE8" s="376">
        <v>86218.409340999991</v>
      </c>
      <c r="BF8" s="376">
        <v>95430.757784282003</v>
      </c>
      <c r="BG8" s="376">
        <v>94756.625506102006</v>
      </c>
      <c r="BH8" s="376">
        <v>89377.838475500001</v>
      </c>
      <c r="BI8" s="577"/>
      <c r="BJ8" s="577"/>
      <c r="BK8" s="577"/>
      <c r="BL8" s="577"/>
      <c r="BM8" s="577"/>
      <c r="BN8" s="577"/>
      <c r="BO8" s="577"/>
      <c r="BP8" s="577"/>
      <c r="BQ8" s="577"/>
      <c r="BR8" s="577"/>
      <c r="BS8" s="577"/>
      <c r="BT8" s="577"/>
      <c r="BU8" s="577"/>
      <c r="BV8" s="577"/>
      <c r="BW8" s="577"/>
      <c r="BX8" s="577"/>
      <c r="BY8" s="578"/>
      <c r="BZ8" s="578"/>
      <c r="CA8" s="578"/>
      <c r="CB8" s="578"/>
      <c r="CC8" s="578"/>
      <c r="CD8" s="578"/>
      <c r="CE8" s="578"/>
      <c r="CF8" s="578"/>
      <c r="CG8" s="578"/>
      <c r="CH8" s="578"/>
      <c r="CI8" s="578"/>
      <c r="CJ8" s="578"/>
      <c r="CK8" s="578"/>
      <c r="CL8" s="578"/>
      <c r="CM8" s="578"/>
    </row>
    <row r="9" spans="2:91" ht="19.899999999999999" customHeight="1" x14ac:dyDescent="0.2">
      <c r="B9" s="597" t="s">
        <v>762</v>
      </c>
      <c r="D9" s="237">
        <v>3119.9</v>
      </c>
      <c r="E9" s="237">
        <v>3733</v>
      </c>
      <c r="F9" s="237">
        <v>5016.6000000000004</v>
      </c>
      <c r="G9" s="237">
        <v>5810.1</v>
      </c>
      <c r="H9" s="237">
        <v>6468.9</v>
      </c>
      <c r="I9" s="237">
        <v>7623.9</v>
      </c>
      <c r="J9" s="237">
        <v>6857.6</v>
      </c>
      <c r="K9" s="237">
        <v>6844</v>
      </c>
      <c r="L9" s="237">
        <v>8493.4</v>
      </c>
      <c r="M9" s="237">
        <v>8101.3</v>
      </c>
      <c r="N9" s="237">
        <v>7595.4</v>
      </c>
      <c r="O9" s="237">
        <v>7518.1</v>
      </c>
      <c r="P9" s="237">
        <v>7653.2</v>
      </c>
      <c r="Q9" s="237">
        <v>8314.2000000000007</v>
      </c>
      <c r="R9" s="237">
        <v>6633.3</v>
      </c>
      <c r="S9" s="237">
        <v>5182</v>
      </c>
      <c r="T9" s="237">
        <v>5811</v>
      </c>
      <c r="U9" s="237">
        <v>4560</v>
      </c>
      <c r="V9" s="237">
        <v>3545</v>
      </c>
      <c r="W9" s="237">
        <v>2045</v>
      </c>
      <c r="X9" s="237">
        <v>2090.9</v>
      </c>
      <c r="Y9" s="237">
        <v>2284.1999999999998</v>
      </c>
      <c r="Z9" s="237">
        <v>1584</v>
      </c>
      <c r="AA9" s="237">
        <v>1435.1</v>
      </c>
      <c r="AB9" s="237">
        <v>2137.1999999999998</v>
      </c>
      <c r="AC9" s="237">
        <v>2100.4</v>
      </c>
      <c r="AD9" s="237">
        <v>1751.4</v>
      </c>
      <c r="AE9" s="237">
        <v>2222.1999999999998</v>
      </c>
      <c r="AF9" s="237">
        <v>1879.2</v>
      </c>
      <c r="AG9" s="237">
        <v>4238.6000000000004</v>
      </c>
      <c r="AH9" s="237">
        <v>6395.1174545454542</v>
      </c>
      <c r="AI9" s="237">
        <v>9778.1143636363649</v>
      </c>
      <c r="AJ9" s="237">
        <v>8736.2045454545478</v>
      </c>
      <c r="AK9" s="237">
        <v>10145.618939393938</v>
      </c>
      <c r="AL9" s="237">
        <v>12847.636363636362</v>
      </c>
      <c r="AM9" s="237">
        <v>12554.108651869306</v>
      </c>
      <c r="AN9" s="237">
        <v>12611.928575757576</v>
      </c>
      <c r="AO9" s="237">
        <v>12724.100696969697</v>
      </c>
      <c r="AP9" s="237">
        <v>13189.216393939396</v>
      </c>
      <c r="AQ9" s="237">
        <v>14216.324939393939</v>
      </c>
      <c r="AR9" s="237">
        <v>14523.469939393939</v>
      </c>
      <c r="AS9" s="237">
        <v>17883.181393939394</v>
      </c>
      <c r="AT9" s="237">
        <v>28547.531031879997</v>
      </c>
      <c r="AU9" s="237">
        <v>29662.293099999999</v>
      </c>
      <c r="AV9" s="237">
        <v>35970.754800000002</v>
      </c>
      <c r="AW9" s="237">
        <v>41850.52766</v>
      </c>
      <c r="AX9" s="237">
        <v>40009.377639999999</v>
      </c>
      <c r="AY9" s="237">
        <v>38959.84951</v>
      </c>
      <c r="AZ9" s="375">
        <v>55640.553590000003</v>
      </c>
      <c r="BA9" s="375">
        <v>61469.908090000004</v>
      </c>
      <c r="BB9" s="375">
        <v>70436.379273999992</v>
      </c>
      <c r="BC9" s="375">
        <v>57203.132840800012</v>
      </c>
      <c r="BD9" s="375">
        <v>49879.842126942996</v>
      </c>
      <c r="BE9" s="375">
        <v>57929.232670999998</v>
      </c>
      <c r="BF9" s="375">
        <v>68345.75195273399</v>
      </c>
      <c r="BG9" s="375">
        <v>67064.584416054</v>
      </c>
      <c r="BH9" s="375">
        <v>65061.855196499993</v>
      </c>
      <c r="BI9" s="577"/>
      <c r="BJ9" s="577"/>
      <c r="BK9" s="577"/>
      <c r="BL9" s="577"/>
      <c r="BM9" s="577"/>
      <c r="BN9" s="577"/>
      <c r="BO9" s="577"/>
      <c r="BP9" s="577"/>
      <c r="BQ9" s="577"/>
      <c r="BR9" s="577"/>
      <c r="BS9" s="577"/>
      <c r="BT9" s="577"/>
      <c r="BU9" s="577"/>
      <c r="BV9" s="577"/>
      <c r="BW9" s="577"/>
      <c r="BX9" s="577"/>
      <c r="BY9" s="578"/>
      <c r="BZ9" s="578"/>
      <c r="CA9" s="578"/>
      <c r="CB9" s="578"/>
      <c r="CC9" s="578"/>
      <c r="CD9" s="578"/>
      <c r="CE9" s="578"/>
      <c r="CF9" s="578"/>
      <c r="CG9" s="578"/>
      <c r="CH9" s="578"/>
      <c r="CI9" s="578"/>
      <c r="CJ9" s="578"/>
      <c r="CK9" s="578"/>
      <c r="CL9" s="578"/>
      <c r="CM9" s="578"/>
    </row>
    <row r="10" spans="2:91" ht="19.899999999999999" customHeight="1" x14ac:dyDescent="0.2">
      <c r="B10" s="165" t="s">
        <v>763</v>
      </c>
      <c r="D10" s="351" t="s">
        <v>12</v>
      </c>
      <c r="E10" s="351" t="s">
        <v>12</v>
      </c>
      <c r="F10" s="351" t="s">
        <v>12</v>
      </c>
      <c r="G10" s="351" t="s">
        <v>12</v>
      </c>
      <c r="H10" s="351" t="s">
        <v>12</v>
      </c>
      <c r="I10" s="351" t="s">
        <v>12</v>
      </c>
      <c r="J10" s="351" t="s">
        <v>12</v>
      </c>
      <c r="K10" s="351" t="s">
        <v>12</v>
      </c>
      <c r="L10" s="237">
        <v>442.2</v>
      </c>
      <c r="M10" s="237">
        <v>541.5</v>
      </c>
      <c r="N10" s="237">
        <v>1116.2</v>
      </c>
      <c r="O10" s="237">
        <v>1848.9</v>
      </c>
      <c r="P10" s="237">
        <v>2244.9</v>
      </c>
      <c r="Q10" s="237">
        <v>2808.7</v>
      </c>
      <c r="R10" s="237">
        <v>3023</v>
      </c>
      <c r="S10" s="237">
        <v>1963</v>
      </c>
      <c r="T10" s="237">
        <v>1637</v>
      </c>
      <c r="U10" s="237">
        <v>991</v>
      </c>
      <c r="V10" s="237">
        <v>911</v>
      </c>
      <c r="W10" s="237">
        <v>968</v>
      </c>
      <c r="X10" s="237">
        <v>893.1</v>
      </c>
      <c r="Y10" s="237">
        <v>724.4</v>
      </c>
      <c r="Z10" s="237">
        <v>583.20000000000005</v>
      </c>
      <c r="AA10" s="237">
        <v>963.7</v>
      </c>
      <c r="AB10" s="237">
        <v>467.4</v>
      </c>
      <c r="AC10" s="237">
        <v>908</v>
      </c>
      <c r="AD10" s="237">
        <v>583.5</v>
      </c>
      <c r="AE10" s="237">
        <v>954.9</v>
      </c>
      <c r="AF10" s="237">
        <v>1749.1</v>
      </c>
      <c r="AG10" s="237">
        <v>1885.6</v>
      </c>
      <c r="AH10" s="237">
        <v>2014.3910000000001</v>
      </c>
      <c r="AI10" s="237">
        <v>3087.3300000000004</v>
      </c>
      <c r="AJ10" s="237">
        <v>3269.2019999999998</v>
      </c>
      <c r="AK10" s="237">
        <v>3057.5625016286644</v>
      </c>
      <c r="AL10" s="237">
        <v>2406.5736156351791</v>
      </c>
      <c r="AM10" s="237">
        <v>3335.4890000000005</v>
      </c>
      <c r="AN10" s="237">
        <v>4201.1121530944638</v>
      </c>
      <c r="AO10" s="237">
        <v>2697.0262442996745</v>
      </c>
      <c r="AP10" s="237">
        <v>2958.6756807817592</v>
      </c>
      <c r="AQ10" s="237">
        <v>2579.492817589577</v>
      </c>
      <c r="AR10" s="237">
        <v>2878.2142019543976</v>
      </c>
      <c r="AS10" s="237">
        <v>2386.0627361563515</v>
      </c>
      <c r="AT10" s="237">
        <v>7913.9091000000008</v>
      </c>
      <c r="AU10" s="237">
        <v>7971.5413500000004</v>
      </c>
      <c r="AV10" s="237">
        <v>9214.1569500000005</v>
      </c>
      <c r="AW10" s="237">
        <v>7700.0672000000004</v>
      </c>
      <c r="AX10" s="237">
        <v>8022.5510000000004</v>
      </c>
      <c r="AY10" s="237">
        <v>8713.7639999999992</v>
      </c>
      <c r="AZ10" s="375">
        <v>9739.6322499999987</v>
      </c>
      <c r="BA10" s="375">
        <v>9886.7655000000013</v>
      </c>
      <c r="BB10" s="375">
        <v>10659.358000000002</v>
      </c>
      <c r="BC10" s="375">
        <v>14418.216</v>
      </c>
      <c r="BD10" s="375">
        <v>12385.137759500001</v>
      </c>
      <c r="BE10" s="375">
        <v>11332.311</v>
      </c>
      <c r="BF10" s="375">
        <v>9917.5178200000009</v>
      </c>
      <c r="BG10" s="375">
        <v>11250.225158500003</v>
      </c>
      <c r="BH10" s="375">
        <v>10860.495768999999</v>
      </c>
      <c r="BI10" s="577"/>
      <c r="BJ10" s="577"/>
      <c r="BK10" s="577"/>
      <c r="BL10" s="577"/>
      <c r="BM10" s="577"/>
      <c r="BN10" s="577"/>
      <c r="BO10" s="577"/>
      <c r="BP10" s="577"/>
      <c r="BQ10" s="577"/>
      <c r="BR10" s="577"/>
      <c r="BS10" s="577"/>
      <c r="BT10" s="577"/>
      <c r="BU10" s="577"/>
      <c r="BV10" s="577"/>
      <c r="BW10" s="577"/>
      <c r="BX10" s="577"/>
      <c r="BY10" s="578"/>
      <c r="BZ10" s="578"/>
      <c r="CA10" s="578"/>
      <c r="CB10" s="578"/>
      <c r="CC10" s="578"/>
      <c r="CD10" s="578"/>
      <c r="CE10" s="578"/>
      <c r="CF10" s="578"/>
      <c r="CG10" s="578"/>
      <c r="CH10" s="578"/>
      <c r="CI10" s="578"/>
      <c r="CJ10" s="578"/>
      <c r="CK10" s="578"/>
      <c r="CL10" s="578"/>
      <c r="CM10" s="578"/>
    </row>
    <row r="11" spans="2:91" ht="19.899999999999999" customHeight="1" x14ac:dyDescent="0.2">
      <c r="B11" s="165" t="s">
        <v>603</v>
      </c>
      <c r="D11" s="351" t="s">
        <v>12</v>
      </c>
      <c r="E11" s="351" t="s">
        <v>12</v>
      </c>
      <c r="F11" s="351" t="s">
        <v>12</v>
      </c>
      <c r="G11" s="351" t="s">
        <v>12</v>
      </c>
      <c r="H11" s="351" t="s">
        <v>12</v>
      </c>
      <c r="I11" s="351" t="s">
        <v>12</v>
      </c>
      <c r="J11" s="351" t="s">
        <v>12</v>
      </c>
      <c r="K11" s="237">
        <v>8096</v>
      </c>
      <c r="L11" s="237">
        <v>10750</v>
      </c>
      <c r="M11" s="237">
        <v>15472</v>
      </c>
      <c r="N11" s="237">
        <v>18000</v>
      </c>
      <c r="O11" s="237">
        <v>22050</v>
      </c>
      <c r="P11" s="237">
        <v>20050</v>
      </c>
      <c r="Q11" s="237">
        <v>23000</v>
      </c>
      <c r="R11" s="237">
        <v>25217</v>
      </c>
      <c r="S11" s="237">
        <v>17652</v>
      </c>
      <c r="T11" s="237">
        <v>1230</v>
      </c>
      <c r="U11" s="237">
        <v>2055</v>
      </c>
      <c r="V11" s="237">
        <v>2088</v>
      </c>
      <c r="W11" s="237">
        <v>2080.4</v>
      </c>
      <c r="X11" s="237">
        <v>2257.1999999999998</v>
      </c>
      <c r="Y11" s="237">
        <v>2053.9</v>
      </c>
      <c r="Z11" s="237">
        <v>2357.1999999999998</v>
      </c>
      <c r="AA11" s="237">
        <v>4147</v>
      </c>
      <c r="AB11" s="237">
        <v>2767.3</v>
      </c>
      <c r="AC11" s="237">
        <v>2520.6999999999998</v>
      </c>
      <c r="AD11" s="237">
        <v>1429</v>
      </c>
      <c r="AE11" s="237">
        <v>3980.4</v>
      </c>
      <c r="AF11" s="237">
        <v>7215.3</v>
      </c>
      <c r="AG11" s="237">
        <v>12668.8</v>
      </c>
      <c r="AH11" s="237">
        <v>9020.8448049775707</v>
      </c>
      <c r="AI11" s="237">
        <v>10130.200000000001</v>
      </c>
      <c r="AJ11" s="237">
        <v>8148.0150000000003</v>
      </c>
      <c r="AK11" s="237">
        <v>8988.6679999999997</v>
      </c>
      <c r="AL11" s="237">
        <v>9442</v>
      </c>
      <c r="AM11" s="237">
        <v>8380.3089999999993</v>
      </c>
      <c r="AN11" s="237">
        <v>9427.9950000000008</v>
      </c>
      <c r="AO11" s="237">
        <v>10723.769</v>
      </c>
      <c r="AP11" s="237">
        <v>11827.944</v>
      </c>
      <c r="AQ11" s="237">
        <v>11057.779</v>
      </c>
      <c r="AR11" s="237">
        <v>10750.89</v>
      </c>
      <c r="AS11" s="237">
        <v>12689.705</v>
      </c>
      <c r="AT11" s="237">
        <v>11899.877</v>
      </c>
      <c r="AU11" s="237">
        <v>13270.498</v>
      </c>
      <c r="AV11" s="237">
        <v>13876.738000000001</v>
      </c>
      <c r="AW11" s="237">
        <v>15240.913</v>
      </c>
      <c r="AX11" s="237">
        <v>15460.153</v>
      </c>
      <c r="AY11" s="237">
        <v>13752.103000000001</v>
      </c>
      <c r="AZ11" s="375">
        <v>14352.016000000001</v>
      </c>
      <c r="BA11" s="375">
        <v>15755.79</v>
      </c>
      <c r="BB11" s="375">
        <v>18995.361221785821</v>
      </c>
      <c r="BC11" s="375">
        <v>16894.477000000003</v>
      </c>
      <c r="BD11" s="375">
        <v>15517.92159</v>
      </c>
      <c r="BE11" s="375">
        <v>16956.865669999999</v>
      </c>
      <c r="BF11" s="375">
        <v>17167.488011547997</v>
      </c>
      <c r="BG11" s="375">
        <v>16441.815931548001</v>
      </c>
      <c r="BH11" s="375">
        <v>13455.487509999999</v>
      </c>
      <c r="BI11" s="577"/>
      <c r="BJ11" s="577"/>
      <c r="BK11" s="577"/>
      <c r="BL11" s="577"/>
      <c r="BM11" s="577"/>
      <c r="BN11" s="577"/>
      <c r="BO11" s="577"/>
      <c r="BP11" s="577"/>
      <c r="BQ11" s="577"/>
      <c r="BR11" s="577"/>
      <c r="BS11" s="577"/>
      <c r="BT11" s="577"/>
      <c r="BU11" s="577"/>
      <c r="BV11" s="577"/>
      <c r="BW11" s="577"/>
      <c r="BX11" s="577"/>
      <c r="BY11" s="578"/>
      <c r="BZ11" s="578"/>
      <c r="CA11" s="578"/>
      <c r="CB11" s="578"/>
      <c r="CC11" s="578"/>
      <c r="CD11" s="578"/>
      <c r="CE11" s="578"/>
      <c r="CF11" s="578"/>
      <c r="CG11" s="578"/>
      <c r="CH11" s="578"/>
      <c r="CI11" s="578"/>
      <c r="CJ11" s="578"/>
      <c r="CK11" s="578"/>
      <c r="CL11" s="578"/>
      <c r="CM11" s="578"/>
    </row>
    <row r="12" spans="2:91" ht="9.75" customHeight="1" thickBot="1" x14ac:dyDescent="0.25">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234"/>
      <c r="AP12" s="234"/>
      <c r="AQ12" s="234"/>
      <c r="AR12" s="234"/>
      <c r="AS12" s="234"/>
      <c r="AT12" s="234"/>
      <c r="AU12" s="234"/>
      <c r="AV12" s="234"/>
      <c r="AW12" s="234"/>
      <c r="AX12" s="234"/>
      <c r="AY12" s="234"/>
      <c r="AZ12" s="234"/>
      <c r="BA12" s="234"/>
      <c r="BB12" s="234"/>
      <c r="BC12" s="234"/>
      <c r="BD12" s="234"/>
      <c r="BE12" s="234"/>
      <c r="BF12" s="234"/>
      <c r="BG12" s="234"/>
      <c r="BH12" s="234"/>
    </row>
    <row r="13" spans="2:91" s="44" customFormat="1" ht="9" customHeight="1" x14ac:dyDescent="0.2">
      <c r="B13" s="73"/>
      <c r="C13" s="466"/>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row>
    <row r="14" spans="2:91" s="44" customFormat="1" ht="49.5" customHeight="1" x14ac:dyDescent="0.2">
      <c r="B14" s="590" t="s">
        <v>0</v>
      </c>
      <c r="C14" s="605" t="s">
        <v>755</v>
      </c>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572"/>
      <c r="AD14" s="572"/>
      <c r="AE14" s="572"/>
      <c r="AF14" s="572"/>
      <c r="AG14" s="572"/>
      <c r="AH14" s="572"/>
      <c r="AI14" s="572"/>
      <c r="AJ14" s="572"/>
      <c r="AK14" s="572"/>
      <c r="AL14" s="572"/>
      <c r="AM14" s="572"/>
    </row>
    <row r="15" spans="2:91" s="44" customFormat="1" ht="15.75" customHeight="1" x14ac:dyDescent="0.2">
      <c r="B15" s="73" t="s">
        <v>23</v>
      </c>
      <c r="C15" s="596" t="s">
        <v>632</v>
      </c>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1"/>
      <c r="AD15" s="591"/>
      <c r="AE15" s="591"/>
      <c r="AF15" s="591"/>
      <c r="AG15" s="591"/>
      <c r="AH15" s="591"/>
      <c r="AI15" s="591"/>
      <c r="AJ15" s="591"/>
      <c r="AK15" s="591"/>
      <c r="AL15" s="591"/>
      <c r="AM15" s="591"/>
    </row>
    <row r="16" spans="2:91" ht="18" customHeight="1" x14ac:dyDescent="0.2">
      <c r="B16" s="63" t="s">
        <v>255</v>
      </c>
      <c r="C16" s="53" t="s">
        <v>642</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row>
    <row r="17" spans="2:39" ht="18" customHeight="1" x14ac:dyDescent="0.2">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row>
    <row r="18" spans="2:39" ht="19.899999999999999" customHeight="1" x14ac:dyDescent="0.2"/>
    <row r="19" spans="2:39" ht="19.899999999999999" customHeight="1" x14ac:dyDescent="0.2"/>
    <row r="20" spans="2:39" ht="19.899999999999999" customHeight="1" x14ac:dyDescent="0.2"/>
    <row r="21" spans="2:39" ht="19.899999999999999" customHeight="1" x14ac:dyDescent="0.2"/>
    <row r="22" spans="2:39" ht="19.899999999999999" customHeight="1" x14ac:dyDescent="0.2"/>
    <row r="23" spans="2:39" ht="19.899999999999999" customHeight="1" x14ac:dyDescent="0.2"/>
    <row r="24" spans="2:39" ht="19.899999999999999" customHeight="1" x14ac:dyDescent="0.2"/>
    <row r="25" spans="2:39" ht="19.899999999999999" customHeight="1" x14ac:dyDescent="0.2"/>
    <row r="26" spans="2:39" ht="19.899999999999999" customHeight="1" x14ac:dyDescent="0.2"/>
    <row r="27" spans="2:39" ht="19.899999999999999" customHeight="1" x14ac:dyDescent="0.2"/>
    <row r="28" spans="2:39" ht="19.899999999999999" customHeight="1" x14ac:dyDescent="0.2"/>
    <row r="29" spans="2:39" ht="19.899999999999999" customHeight="1" x14ac:dyDescent="0.2"/>
    <row r="30" spans="2:39" ht="19.899999999999999" customHeight="1" x14ac:dyDescent="0.2"/>
    <row r="31" spans="2:39" ht="19.899999999999999" customHeight="1" x14ac:dyDescent="0.2"/>
    <row r="32" spans="2:39"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sheetData>
  <mergeCells count="1">
    <mergeCell ref="C14:AB14"/>
  </mergeCells>
  <phoneticPr fontId="10" type="noConversion"/>
  <printOptions verticalCentered="1"/>
  <pageMargins left="0.25" right="0.25" top="0" bottom="0" header="0" footer="0"/>
  <pageSetup paperSize="120" scale="60" orientation="landscape" horizontalDpi="300" verticalDpi="300" r:id="rId1"/>
  <ignoredErrors>
    <ignoredError sqref="AD6:AJ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I165"/>
  <sheetViews>
    <sheetView zoomScale="82" zoomScaleNormal="82" zoomScaleSheetLayoutView="75" workbookViewId="0">
      <selection sqref="A1:A1048576"/>
    </sheetView>
  </sheetViews>
  <sheetFormatPr baseColWidth="10" defaultRowHeight="15" x14ac:dyDescent="0.2"/>
  <cols>
    <col min="1" max="1" width="3.7109375" style="242" customWidth="1"/>
    <col min="2" max="2" width="21.28515625" style="242" customWidth="1"/>
    <col min="3" max="3" width="34.28515625" style="242" customWidth="1"/>
    <col min="4" max="33" width="14.7109375" style="242" customWidth="1"/>
    <col min="34" max="16384" width="11.42578125" style="242"/>
  </cols>
  <sheetData>
    <row r="1" spans="2:61" ht="18" customHeight="1" x14ac:dyDescent="0.2"/>
    <row r="2" spans="2:61" ht="18" customHeight="1" x14ac:dyDescent="0.2">
      <c r="B2" s="40" t="s">
        <v>483</v>
      </c>
      <c r="C2" s="218"/>
      <c r="D2" s="218"/>
      <c r="E2" s="218"/>
      <c r="F2" s="218"/>
      <c r="G2" s="218"/>
      <c r="H2" s="218"/>
      <c r="I2" s="218"/>
      <c r="J2" s="218"/>
      <c r="K2" s="218"/>
      <c r="W2" s="243"/>
      <c r="X2" s="243"/>
      <c r="Y2" s="243"/>
      <c r="Z2" s="243"/>
      <c r="AA2" s="243"/>
      <c r="AB2" s="243"/>
      <c r="AC2" s="243"/>
      <c r="AD2" s="243"/>
      <c r="AE2" s="243"/>
      <c r="AF2" s="243"/>
      <c r="AG2" s="243"/>
      <c r="AH2" s="243"/>
      <c r="AI2" s="243"/>
      <c r="AJ2" s="243"/>
      <c r="AK2" s="243"/>
      <c r="AL2" s="243"/>
      <c r="AM2" s="243"/>
      <c r="AN2" s="243"/>
      <c r="AO2" s="243"/>
      <c r="AP2" s="243"/>
      <c r="AQ2" s="243"/>
    </row>
    <row r="3" spans="2:61" ht="18" customHeight="1" x14ac:dyDescent="0.2">
      <c r="B3" s="219" t="s">
        <v>484</v>
      </c>
      <c r="C3" s="219"/>
      <c r="D3" s="219"/>
      <c r="E3" s="219"/>
      <c r="F3" s="219"/>
      <c r="G3" s="219"/>
      <c r="H3" s="219"/>
      <c r="I3" s="219"/>
      <c r="J3" s="220"/>
      <c r="K3" s="220"/>
      <c r="W3" s="243"/>
      <c r="X3" s="243"/>
      <c r="Y3" s="243"/>
      <c r="Z3" s="243"/>
      <c r="AA3" s="243"/>
      <c r="AB3" s="243"/>
      <c r="AC3" s="243"/>
      <c r="AD3" s="243"/>
      <c r="AE3" s="243"/>
      <c r="AF3" s="243"/>
      <c r="AG3" s="243"/>
      <c r="AH3" s="243"/>
      <c r="AI3" s="243"/>
      <c r="AJ3" s="243"/>
      <c r="AK3" s="243"/>
      <c r="AL3" s="243"/>
      <c r="AM3" s="243"/>
      <c r="AN3" s="243"/>
      <c r="AO3" s="243"/>
      <c r="AP3" s="243"/>
      <c r="AQ3" s="243"/>
    </row>
    <row r="4" spans="2:61" ht="18" customHeight="1" x14ac:dyDescent="0.2">
      <c r="B4" s="47" t="s">
        <v>485</v>
      </c>
      <c r="C4" s="48"/>
      <c r="D4" s="48"/>
      <c r="E4" s="48"/>
      <c r="F4" s="48"/>
      <c r="G4" s="48"/>
      <c r="H4" s="48"/>
      <c r="I4" s="48"/>
      <c r="J4" s="48"/>
      <c r="K4" s="48"/>
      <c r="W4" s="19"/>
      <c r="X4" s="243"/>
      <c r="Y4" s="243"/>
      <c r="Z4" s="243"/>
      <c r="AA4" s="243"/>
      <c r="AB4" s="243"/>
      <c r="AC4" s="243"/>
      <c r="AD4" s="243"/>
      <c r="AE4" s="243"/>
      <c r="AF4" s="243"/>
      <c r="AG4" s="243"/>
      <c r="AH4" s="243"/>
      <c r="AI4" s="243"/>
      <c r="AJ4" s="243"/>
      <c r="AK4" s="243"/>
      <c r="AL4" s="243"/>
      <c r="AM4" s="243"/>
      <c r="AN4" s="243"/>
      <c r="AO4" s="243"/>
      <c r="AP4" s="243"/>
      <c r="AQ4" s="243"/>
    </row>
    <row r="5" spans="2:61" ht="18" customHeight="1" thickBot="1" x14ac:dyDescent="0.25">
      <c r="W5" s="243"/>
      <c r="X5" s="243"/>
      <c r="Y5" s="243"/>
      <c r="Z5" s="243"/>
      <c r="AA5" s="243"/>
      <c r="AB5" s="243"/>
      <c r="AC5" s="243"/>
      <c r="AD5" s="243"/>
      <c r="AE5" s="243"/>
      <c r="AF5" s="243"/>
      <c r="AG5" s="243"/>
      <c r="AH5" s="243"/>
      <c r="AI5" s="243"/>
      <c r="AJ5" s="243"/>
      <c r="AK5" s="243"/>
      <c r="AL5" s="243"/>
      <c r="AM5" s="243"/>
      <c r="AN5" s="243"/>
      <c r="AO5" s="243"/>
      <c r="AP5" s="243"/>
      <c r="AQ5" s="243"/>
    </row>
    <row r="6" spans="2:61" ht="30" customHeight="1" thickBot="1" x14ac:dyDescent="0.25">
      <c r="B6" s="416" t="s">
        <v>486</v>
      </c>
      <c r="C6" s="244"/>
      <c r="D6" s="417" t="s">
        <v>151</v>
      </c>
      <c r="E6" s="417" t="s">
        <v>152</v>
      </c>
      <c r="F6" s="417" t="s">
        <v>153</v>
      </c>
      <c r="G6" s="417">
        <v>1997</v>
      </c>
      <c r="H6" s="417">
        <v>1998</v>
      </c>
      <c r="I6" s="417">
        <v>1999</v>
      </c>
      <c r="J6" s="418">
        <v>2000</v>
      </c>
      <c r="K6" s="418">
        <v>2001</v>
      </c>
      <c r="L6" s="418">
        <v>2002</v>
      </c>
      <c r="M6" s="418">
        <v>2003</v>
      </c>
      <c r="N6" s="418">
        <v>2004</v>
      </c>
      <c r="O6" s="418">
        <v>2005</v>
      </c>
      <c r="P6" s="418">
        <v>2006</v>
      </c>
      <c r="Q6" s="394">
        <v>2007</v>
      </c>
      <c r="R6" s="395">
        <v>2008</v>
      </c>
      <c r="S6" s="395">
        <v>2009</v>
      </c>
      <c r="T6" s="395">
        <v>2010</v>
      </c>
      <c r="U6" s="395">
        <v>2011</v>
      </c>
      <c r="V6" s="395">
        <v>2012</v>
      </c>
      <c r="W6" s="395">
        <v>2013</v>
      </c>
      <c r="X6" s="395">
        <v>2014</v>
      </c>
      <c r="Y6" s="395">
        <v>2015</v>
      </c>
      <c r="Z6" s="395">
        <v>2016</v>
      </c>
      <c r="AA6" s="395">
        <v>2017</v>
      </c>
      <c r="AB6" s="395">
        <v>2018</v>
      </c>
      <c r="AC6" s="395">
        <v>2019</v>
      </c>
      <c r="AD6" s="395">
        <v>2020</v>
      </c>
      <c r="AE6" s="245"/>
      <c r="AF6" s="245"/>
      <c r="AG6" s="245"/>
      <c r="AH6" s="243"/>
      <c r="AI6" s="243"/>
      <c r="AJ6" s="243"/>
      <c r="AK6" s="243"/>
      <c r="AL6" s="243"/>
      <c r="AM6" s="243"/>
      <c r="AN6" s="243"/>
      <c r="AO6" s="243"/>
      <c r="AP6" s="243"/>
      <c r="AQ6" s="243"/>
    </row>
    <row r="7" spans="2:61" ht="21.95" customHeight="1" x14ac:dyDescent="0.2">
      <c r="W7" s="243"/>
      <c r="X7" s="243"/>
      <c r="Y7" s="243"/>
      <c r="Z7" s="243"/>
      <c r="AA7" s="243"/>
      <c r="AB7" s="243"/>
      <c r="AC7" s="243"/>
      <c r="AD7" s="243"/>
      <c r="AE7" s="243"/>
      <c r="AF7" s="243"/>
      <c r="AG7" s="243"/>
      <c r="AH7" s="243"/>
      <c r="AI7" s="243"/>
      <c r="AJ7" s="243"/>
      <c r="AK7" s="243"/>
      <c r="AL7" s="243"/>
      <c r="AM7" s="243"/>
      <c r="AN7" s="243"/>
      <c r="AO7" s="243"/>
      <c r="AP7" s="243"/>
      <c r="AQ7" s="243"/>
      <c r="AR7" s="243"/>
    </row>
    <row r="8" spans="2:61" ht="21.95" customHeight="1" x14ac:dyDescent="0.2">
      <c r="B8" s="246" t="s">
        <v>487</v>
      </c>
      <c r="C8" s="82"/>
      <c r="D8" s="353">
        <v>100</v>
      </c>
      <c r="E8" s="353">
        <v>107.649448051929</v>
      </c>
      <c r="F8" s="353">
        <v>107.834994038519</v>
      </c>
      <c r="G8" s="353">
        <v>112.667904650341</v>
      </c>
      <c r="H8" s="353">
        <v>121.12974133893999</v>
      </c>
      <c r="I8" s="353">
        <v>139.47475139886299</v>
      </c>
      <c r="J8" s="247">
        <v>179.33138444311999</v>
      </c>
      <c r="K8" s="247">
        <v>209.98535025477801</v>
      </c>
      <c r="L8" s="247">
        <v>212.713191442984</v>
      </c>
      <c r="M8" s="247">
        <v>233.21687206703299</v>
      </c>
      <c r="N8" s="247">
        <v>253.15799999999999</v>
      </c>
      <c r="O8" s="247">
        <v>267.43400000000003</v>
      </c>
      <c r="P8" s="247">
        <v>316.83600000000001</v>
      </c>
      <c r="Q8" s="247">
        <v>340.36700000000002</v>
      </c>
      <c r="R8" s="247">
        <v>344.62099999999998</v>
      </c>
      <c r="S8" s="247">
        <v>339.60899999999998</v>
      </c>
      <c r="T8" s="248">
        <v>387.48399999999998</v>
      </c>
      <c r="U8" s="371">
        <v>411.72905945700836</v>
      </c>
      <c r="V8" s="371">
        <v>429.4</v>
      </c>
      <c r="W8" s="243">
        <v>452.60995510624178</v>
      </c>
      <c r="X8" s="243">
        <v>477.81591576718574</v>
      </c>
      <c r="Y8" s="243">
        <v>492.22334999999998</v>
      </c>
      <c r="Z8" s="243">
        <v>527.54770428474069</v>
      </c>
      <c r="AA8" s="243">
        <v>554.2993658505618</v>
      </c>
      <c r="AB8" s="243">
        <v>530.90828842344263</v>
      </c>
      <c r="AC8" s="243">
        <v>529.71815421684039</v>
      </c>
      <c r="AD8" s="243">
        <v>530.87504842745091</v>
      </c>
      <c r="AE8" s="243"/>
      <c r="AF8" s="243"/>
      <c r="AG8" s="243"/>
      <c r="AH8" s="243"/>
      <c r="AI8" s="243"/>
      <c r="AJ8" s="243"/>
      <c r="AK8" s="243"/>
      <c r="AL8" s="243"/>
      <c r="AM8" s="243"/>
      <c r="AN8" s="243"/>
      <c r="AO8" s="243"/>
      <c r="AP8" s="243"/>
      <c r="AQ8" s="243"/>
      <c r="AR8" s="243"/>
      <c r="AS8" s="243"/>
      <c r="AT8" s="243"/>
      <c r="AU8" s="565"/>
      <c r="AV8" s="565"/>
      <c r="AW8" s="565"/>
      <c r="AX8" s="565"/>
      <c r="AY8" s="565"/>
      <c r="AZ8" s="565"/>
      <c r="BA8" s="565"/>
      <c r="BB8" s="565"/>
      <c r="BC8" s="565"/>
      <c r="BD8" s="565"/>
      <c r="BE8" s="565"/>
      <c r="BF8" s="565"/>
      <c r="BG8" s="565"/>
      <c r="BH8" s="565"/>
      <c r="BI8" s="565"/>
    </row>
    <row r="9" spans="2:61" ht="21.95" customHeight="1" x14ac:dyDescent="0.2">
      <c r="B9" s="246" t="s">
        <v>488</v>
      </c>
      <c r="C9" s="82"/>
      <c r="D9" s="353">
        <v>100</v>
      </c>
      <c r="E9" s="353">
        <v>95.720306730054105</v>
      </c>
      <c r="F9" s="353">
        <v>95.908111470190406</v>
      </c>
      <c r="G9" s="353">
        <v>101.666441940072</v>
      </c>
      <c r="H9" s="353">
        <v>91.143949206781002</v>
      </c>
      <c r="I9" s="353">
        <v>95.611354579420606</v>
      </c>
      <c r="J9" s="247">
        <v>106.655035931608</v>
      </c>
      <c r="K9" s="247">
        <v>103.49207730014901</v>
      </c>
      <c r="L9" s="247">
        <v>115.10529992301301</v>
      </c>
      <c r="M9" s="247">
        <v>125.46456043913</v>
      </c>
      <c r="N9" s="247">
        <v>143.23500000000001</v>
      </c>
      <c r="O9" s="247">
        <v>145.417</v>
      </c>
      <c r="P9" s="247">
        <v>161.80199999999999</v>
      </c>
      <c r="Q9" s="247">
        <v>177.56299999999999</v>
      </c>
      <c r="R9" s="247">
        <v>183.87899999999999</v>
      </c>
      <c r="S9" s="247">
        <v>205.9</v>
      </c>
      <c r="T9" s="248">
        <v>231.64599999999999</v>
      </c>
      <c r="U9" s="371">
        <v>278.38673429797518</v>
      </c>
      <c r="V9" s="371">
        <v>263.5</v>
      </c>
      <c r="W9" s="243">
        <v>228.86994419531209</v>
      </c>
      <c r="X9" s="243">
        <v>240.90003622081738</v>
      </c>
      <c r="Y9" s="243">
        <v>228.64144166666665</v>
      </c>
      <c r="Z9" s="243">
        <v>227.98253499109069</v>
      </c>
      <c r="AA9" s="243">
        <v>282.11628881577144</v>
      </c>
      <c r="AB9" s="243">
        <v>262.62361904014045</v>
      </c>
      <c r="AC9" s="243">
        <v>284.77127717194645</v>
      </c>
      <c r="AD9" s="243">
        <v>292.29477749892351</v>
      </c>
      <c r="AE9" s="243"/>
      <c r="AF9" s="243"/>
      <c r="AG9" s="243"/>
      <c r="AH9" s="243"/>
      <c r="AI9" s="243"/>
      <c r="AJ9" s="243"/>
      <c r="AK9" s="243"/>
      <c r="AL9" s="243"/>
      <c r="AM9" s="243"/>
      <c r="AN9" s="243"/>
      <c r="AO9" s="243"/>
      <c r="AP9" s="243"/>
      <c r="AQ9" s="243"/>
      <c r="AR9" s="243"/>
      <c r="AS9" s="243"/>
      <c r="AT9" s="243"/>
      <c r="AU9" s="565"/>
      <c r="AV9" s="565"/>
      <c r="AW9" s="565"/>
      <c r="AX9" s="565"/>
      <c r="AY9" s="565"/>
      <c r="AZ9" s="565"/>
      <c r="BA9" s="565"/>
      <c r="BB9" s="565"/>
      <c r="BC9" s="565"/>
      <c r="BD9" s="565"/>
      <c r="BE9" s="565"/>
      <c r="BF9" s="565"/>
      <c r="BG9" s="565"/>
      <c r="BH9" s="565"/>
      <c r="BI9" s="565"/>
    </row>
    <row r="10" spans="2:61" ht="21.95" customHeight="1" x14ac:dyDescent="0.2">
      <c r="B10" s="246" t="s">
        <v>489</v>
      </c>
      <c r="C10" s="82"/>
      <c r="D10" s="353">
        <v>100</v>
      </c>
      <c r="E10" s="353">
        <v>96.432328532280494</v>
      </c>
      <c r="F10" s="353">
        <v>93.245970622231994</v>
      </c>
      <c r="G10" s="353">
        <v>96.884294193280297</v>
      </c>
      <c r="H10" s="353">
        <v>114.73953530657</v>
      </c>
      <c r="I10" s="353">
        <v>144.511734223411</v>
      </c>
      <c r="J10" s="247">
        <v>169.975262672572</v>
      </c>
      <c r="K10" s="247">
        <v>177.686013740795</v>
      </c>
      <c r="L10" s="247">
        <v>165.774575632817</v>
      </c>
      <c r="M10" s="247">
        <v>196.08526306219699</v>
      </c>
      <c r="N10" s="247">
        <v>201.45400000000001</v>
      </c>
      <c r="O10" s="247">
        <v>209.63900000000001</v>
      </c>
      <c r="P10" s="247">
        <v>223.75399999999999</v>
      </c>
      <c r="Q10" s="247">
        <v>185.03700000000001</v>
      </c>
      <c r="R10" s="247">
        <v>188.434</v>
      </c>
      <c r="S10" s="247">
        <v>252</v>
      </c>
      <c r="T10" s="248">
        <v>290.78399999999999</v>
      </c>
      <c r="U10" s="371">
        <v>259.82396845541251</v>
      </c>
      <c r="V10" s="371">
        <v>239.1</v>
      </c>
      <c r="W10" s="243">
        <v>234.57809779642128</v>
      </c>
      <c r="X10" s="243">
        <v>246.37480879511665</v>
      </c>
      <c r="Y10" s="243">
        <v>320.94049166666667</v>
      </c>
      <c r="Z10" s="243">
        <v>352.60300824468851</v>
      </c>
      <c r="AA10" s="243">
        <v>368.21188014921546</v>
      </c>
      <c r="AB10" s="243">
        <v>312.74910278443252</v>
      </c>
      <c r="AC10" s="243">
        <v>332.2865611619161</v>
      </c>
      <c r="AD10" s="243">
        <v>376.1920400034366</v>
      </c>
      <c r="AE10" s="243"/>
      <c r="AF10" s="243"/>
      <c r="AG10" s="243"/>
      <c r="AH10" s="243"/>
      <c r="AI10" s="243"/>
      <c r="AJ10" s="243"/>
      <c r="AK10" s="243"/>
      <c r="AL10" s="243"/>
      <c r="AM10" s="243"/>
      <c r="AN10" s="243"/>
      <c r="AO10" s="243"/>
      <c r="AP10" s="243"/>
      <c r="AQ10" s="243"/>
      <c r="AR10" s="243"/>
      <c r="AS10" s="243"/>
      <c r="AT10" s="243"/>
      <c r="AU10" s="565"/>
      <c r="AV10" s="565"/>
      <c r="AW10" s="565"/>
      <c r="AX10" s="565"/>
      <c r="AY10" s="565"/>
      <c r="AZ10" s="565"/>
      <c r="BA10" s="565"/>
      <c r="BB10" s="565"/>
      <c r="BC10" s="565"/>
      <c r="BD10" s="565"/>
      <c r="BE10" s="565"/>
      <c r="BF10" s="565"/>
      <c r="BG10" s="565"/>
      <c r="BH10" s="565"/>
      <c r="BI10" s="565"/>
    </row>
    <row r="11" spans="2:61" ht="21.95" customHeight="1" x14ac:dyDescent="0.2">
      <c r="B11" s="246" t="s">
        <v>490</v>
      </c>
      <c r="C11" s="82"/>
      <c r="D11" s="353">
        <v>100</v>
      </c>
      <c r="E11" s="353">
        <v>130.19923652146599</v>
      </c>
      <c r="F11" s="353">
        <v>138.806672593212</v>
      </c>
      <c r="G11" s="353">
        <v>104.010876954453</v>
      </c>
      <c r="H11" s="353">
        <v>114.43021806202</v>
      </c>
      <c r="I11" s="353">
        <v>88.654161480939194</v>
      </c>
      <c r="J11" s="247">
        <v>89.993285572347403</v>
      </c>
      <c r="K11" s="247">
        <v>89.442128327145298</v>
      </c>
      <c r="L11" s="247">
        <v>100.209506353606</v>
      </c>
      <c r="M11" s="247">
        <v>101.57773205041001</v>
      </c>
      <c r="N11" s="247">
        <v>89.085999999999999</v>
      </c>
      <c r="O11" s="247">
        <v>100.753</v>
      </c>
      <c r="P11" s="247">
        <v>113.48699999999999</v>
      </c>
      <c r="Q11" s="247">
        <v>116.914</v>
      </c>
      <c r="R11" s="247">
        <v>102.624</v>
      </c>
      <c r="S11" s="247">
        <v>98.65</v>
      </c>
      <c r="T11" s="248">
        <v>97.682000000000002</v>
      </c>
      <c r="U11" s="371">
        <v>106.37998640380692</v>
      </c>
      <c r="V11" s="371">
        <v>131.30000000000001</v>
      </c>
      <c r="W11" s="243">
        <v>139.17477383255763</v>
      </c>
      <c r="X11" s="243">
        <v>158.63529624012963</v>
      </c>
      <c r="Y11" s="243">
        <v>185.19041666666666</v>
      </c>
      <c r="Z11" s="243">
        <v>216.20701666666665</v>
      </c>
      <c r="AA11" s="243">
        <v>225.73438111175017</v>
      </c>
      <c r="AB11" s="243">
        <v>249.96981592846305</v>
      </c>
      <c r="AC11" s="243">
        <v>241.84992678972958</v>
      </c>
      <c r="AD11" s="243">
        <v>263.43929299796042</v>
      </c>
      <c r="AE11" s="243"/>
      <c r="AF11" s="243"/>
      <c r="AG11" s="243"/>
      <c r="AH11" s="243"/>
      <c r="AI11" s="243"/>
      <c r="AJ11" s="243"/>
      <c r="AK11" s="243"/>
      <c r="AL11" s="243"/>
      <c r="AM11" s="243"/>
      <c r="AN11" s="243"/>
      <c r="AO11" s="243"/>
      <c r="AP11" s="243"/>
      <c r="AQ11" s="243"/>
      <c r="AR11" s="243"/>
      <c r="AS11" s="243"/>
      <c r="AT11" s="243"/>
      <c r="AU11" s="565"/>
      <c r="AV11" s="565"/>
      <c r="AW11" s="565"/>
      <c r="AX11" s="565"/>
      <c r="AY11" s="565"/>
      <c r="AZ11" s="565"/>
      <c r="BA11" s="565"/>
      <c r="BB11" s="565"/>
      <c r="BC11" s="565"/>
      <c r="BD11" s="565"/>
      <c r="BE11" s="565"/>
      <c r="BF11" s="565"/>
      <c r="BG11" s="565"/>
      <c r="BH11" s="565"/>
      <c r="BI11" s="565"/>
    </row>
    <row r="12" spans="2:61" ht="21.95" customHeight="1" x14ac:dyDescent="0.2">
      <c r="B12" s="246" t="s">
        <v>491</v>
      </c>
      <c r="C12" s="82"/>
      <c r="D12" s="354" t="s">
        <v>12</v>
      </c>
      <c r="E12" s="354" t="s">
        <v>12</v>
      </c>
      <c r="F12" s="354" t="s">
        <v>12</v>
      </c>
      <c r="G12" s="354" t="s">
        <v>12</v>
      </c>
      <c r="H12" s="354" t="s">
        <v>12</v>
      </c>
      <c r="I12" s="353">
        <v>100</v>
      </c>
      <c r="J12" s="247">
        <v>143.70936681113599</v>
      </c>
      <c r="K12" s="247">
        <v>232.814753039566</v>
      </c>
      <c r="L12" s="247">
        <v>434.443920418593</v>
      </c>
      <c r="M12" s="247">
        <v>528.79911237777799</v>
      </c>
      <c r="N12" s="247">
        <v>565.56899999999996</v>
      </c>
      <c r="O12" s="247">
        <v>698.73699999999997</v>
      </c>
      <c r="P12" s="247">
        <v>728.74099999999999</v>
      </c>
      <c r="Q12" s="247">
        <v>772.90099999999995</v>
      </c>
      <c r="R12" s="247">
        <v>861.33</v>
      </c>
      <c r="S12" s="247">
        <v>738.28099999999995</v>
      </c>
      <c r="T12" s="248">
        <v>934.87699999999995</v>
      </c>
      <c r="U12" s="371">
        <v>1081.5238634642012</v>
      </c>
      <c r="V12" s="371">
        <v>1149.5513590331332</v>
      </c>
      <c r="W12" s="243">
        <v>1791.6692707803343</v>
      </c>
      <c r="X12" s="243">
        <v>512.43325000000004</v>
      </c>
      <c r="Y12" s="243">
        <v>538.87854166666659</v>
      </c>
      <c r="Z12" s="243">
        <v>609.86420886880467</v>
      </c>
      <c r="AA12" s="243">
        <v>586.7353334386188</v>
      </c>
      <c r="AB12" s="243">
        <v>680.38631557168787</v>
      </c>
      <c r="AC12" s="243">
        <v>744.03967930492024</v>
      </c>
      <c r="AD12" s="243">
        <v>731.68080089424529</v>
      </c>
      <c r="AE12" s="243"/>
      <c r="AF12" s="243"/>
      <c r="AG12" s="243"/>
      <c r="AH12" s="243"/>
      <c r="AI12" s="243"/>
      <c r="AJ12" s="243"/>
      <c r="AK12" s="243"/>
      <c r="AL12" s="243"/>
      <c r="AM12" s="243"/>
      <c r="AN12" s="243"/>
      <c r="AO12" s="243"/>
      <c r="AP12" s="243"/>
      <c r="AQ12" s="243"/>
      <c r="AR12" s="243"/>
      <c r="AS12" s="243"/>
      <c r="AT12" s="243"/>
      <c r="AU12" s="565"/>
      <c r="AV12" s="565"/>
      <c r="AW12" s="565"/>
      <c r="AX12" s="565"/>
      <c r="AY12" s="565"/>
      <c r="AZ12" s="565"/>
      <c r="BA12" s="565"/>
      <c r="BB12" s="565"/>
      <c r="BC12" s="565"/>
      <c r="BD12" s="565"/>
      <c r="BE12" s="565"/>
      <c r="BF12" s="565"/>
      <c r="BG12" s="565"/>
      <c r="BH12" s="565"/>
      <c r="BI12" s="565"/>
    </row>
    <row r="13" spans="2:61" ht="21.95" customHeight="1" x14ac:dyDescent="0.2">
      <c r="B13" s="246" t="s">
        <v>713</v>
      </c>
      <c r="C13" s="82"/>
      <c r="D13" s="353">
        <v>100</v>
      </c>
      <c r="E13" s="353">
        <v>104.609557109557</v>
      </c>
      <c r="F13" s="353">
        <v>104.058129370629</v>
      </c>
      <c r="G13" s="353">
        <v>134.086538461538</v>
      </c>
      <c r="H13" s="353">
        <v>156.80372960373001</v>
      </c>
      <c r="I13" s="353">
        <v>158.54493006992999</v>
      </c>
      <c r="J13" s="247">
        <v>181.315617715618</v>
      </c>
      <c r="K13" s="247">
        <v>165.971937645688</v>
      </c>
      <c r="L13" s="247">
        <v>210.10504079254099</v>
      </c>
      <c r="M13" s="247">
        <v>256.76407488345001</v>
      </c>
      <c r="N13" s="247">
        <v>220.28299999999999</v>
      </c>
      <c r="O13" s="247">
        <v>184.97</v>
      </c>
      <c r="P13" s="247">
        <v>214.92400000000001</v>
      </c>
      <c r="Q13" s="247">
        <v>231.59899999999999</v>
      </c>
      <c r="R13" s="247">
        <v>205.45699999999999</v>
      </c>
      <c r="S13" s="247">
        <v>339.57900000000001</v>
      </c>
      <c r="T13" s="248">
        <v>367.66399999999999</v>
      </c>
      <c r="U13" s="371">
        <v>464.55007124125865</v>
      </c>
      <c r="V13" s="371">
        <v>518.29999999999995</v>
      </c>
      <c r="W13" s="243">
        <v>455.2746247398718</v>
      </c>
      <c r="X13" s="243">
        <v>446.16389860139861</v>
      </c>
      <c r="Y13" s="243">
        <v>411.86948333333333</v>
      </c>
      <c r="Z13" s="243">
        <v>371.10468571428567</v>
      </c>
      <c r="AA13" s="243">
        <v>0</v>
      </c>
      <c r="AB13" s="243">
        <v>0</v>
      </c>
      <c r="AC13" s="243">
        <v>0</v>
      </c>
      <c r="AD13" s="243">
        <v>0</v>
      </c>
      <c r="AE13" s="243"/>
      <c r="AF13" s="243"/>
      <c r="AG13" s="243"/>
      <c r="AH13" s="243"/>
      <c r="AI13" s="243"/>
      <c r="AJ13" s="243"/>
      <c r="AK13" s="243"/>
      <c r="AL13" s="243"/>
      <c r="AM13" s="243"/>
      <c r="AN13" s="243"/>
      <c r="AO13" s="243"/>
      <c r="AP13" s="243"/>
      <c r="AQ13" s="243"/>
      <c r="AR13" s="243"/>
      <c r="AS13" s="243"/>
      <c r="AT13" s="243"/>
      <c r="AU13" s="565"/>
      <c r="AV13" s="565"/>
      <c r="AW13" s="565"/>
      <c r="AX13" s="565"/>
      <c r="AY13" s="565"/>
      <c r="AZ13" s="565"/>
      <c r="BA13" s="565"/>
      <c r="BB13" s="565"/>
      <c r="BC13" s="565"/>
      <c r="BD13" s="565"/>
      <c r="BE13" s="565"/>
      <c r="BF13" s="565"/>
      <c r="BG13" s="565"/>
      <c r="BH13" s="565"/>
      <c r="BI13" s="565"/>
    </row>
    <row r="14" spans="2:61" ht="21.95" customHeight="1" x14ac:dyDescent="0.2">
      <c r="B14" s="246" t="s">
        <v>492</v>
      </c>
      <c r="C14" s="82"/>
      <c r="D14" s="353">
        <v>100</v>
      </c>
      <c r="E14" s="353">
        <v>125.62</v>
      </c>
      <c r="F14" s="353">
        <v>143.47</v>
      </c>
      <c r="G14" s="353">
        <v>169.11099999999999</v>
      </c>
      <c r="H14" s="353">
        <v>150.095</v>
      </c>
      <c r="I14" s="353">
        <v>165.203</v>
      </c>
      <c r="J14" s="247">
        <v>190.529</v>
      </c>
      <c r="K14" s="247">
        <v>160.68199999999999</v>
      </c>
      <c r="L14" s="247">
        <v>164.54599999999999</v>
      </c>
      <c r="M14" s="247">
        <v>156.75899999999999</v>
      </c>
      <c r="N14" s="247">
        <v>212.66200000000001</v>
      </c>
      <c r="O14" s="247">
        <v>213.22499999999999</v>
      </c>
      <c r="P14" s="247">
        <v>191.89599999999999</v>
      </c>
      <c r="Q14" s="247">
        <v>235.49299999999999</v>
      </c>
      <c r="R14" s="247">
        <v>224.95099999999999</v>
      </c>
      <c r="S14" s="247">
        <v>233.14500000000001</v>
      </c>
      <c r="T14" s="248">
        <v>242.73</v>
      </c>
      <c r="U14" s="371">
        <v>236.65589764495473</v>
      </c>
      <c r="V14" s="371">
        <v>285.39999999999998</v>
      </c>
      <c r="W14" s="243">
        <v>317.1702220240341</v>
      </c>
      <c r="X14" s="243">
        <v>332.83303695885007</v>
      </c>
      <c r="Y14" s="243">
        <v>278.86970000000002</v>
      </c>
      <c r="Z14" s="243">
        <v>305.71929999999998</v>
      </c>
      <c r="AA14" s="243">
        <v>340.23687507778783</v>
      </c>
      <c r="AB14" s="243">
        <v>355.99722687078207</v>
      </c>
      <c r="AC14" s="243">
        <v>349.55486031082665</v>
      </c>
      <c r="AD14" s="243">
        <v>299.66847723007925</v>
      </c>
      <c r="AE14" s="243"/>
      <c r="AF14" s="243"/>
      <c r="AG14" s="243"/>
      <c r="AH14" s="243"/>
      <c r="AI14" s="243"/>
      <c r="AJ14" s="243"/>
      <c r="AK14" s="243"/>
      <c r="AL14" s="243"/>
      <c r="AM14" s="243"/>
      <c r="AN14" s="243"/>
      <c r="AO14" s="243"/>
      <c r="AP14" s="243"/>
      <c r="AQ14" s="243"/>
      <c r="AR14" s="243"/>
      <c r="AS14" s="243"/>
      <c r="AT14" s="243"/>
      <c r="AU14" s="565"/>
      <c r="AV14" s="565"/>
      <c r="AW14" s="565"/>
      <c r="AX14" s="565"/>
      <c r="AY14" s="565"/>
      <c r="AZ14" s="565"/>
      <c r="BA14" s="565"/>
      <c r="BB14" s="565"/>
      <c r="BC14" s="565"/>
      <c r="BD14" s="565"/>
      <c r="BE14" s="565"/>
      <c r="BF14" s="565"/>
      <c r="BG14" s="565"/>
      <c r="BH14" s="565"/>
      <c r="BI14" s="565"/>
    </row>
    <row r="15" spans="2:61" ht="21.95" customHeight="1" x14ac:dyDescent="0.2">
      <c r="B15" s="246" t="s">
        <v>493</v>
      </c>
      <c r="C15" s="82"/>
      <c r="D15" s="353">
        <v>100</v>
      </c>
      <c r="E15" s="353">
        <v>98.059447188504606</v>
      </c>
      <c r="F15" s="353">
        <v>97.846519578255496</v>
      </c>
      <c r="G15" s="353">
        <v>107.230456798669</v>
      </c>
      <c r="H15" s="353">
        <v>110.098207753323</v>
      </c>
      <c r="I15" s="353">
        <v>114.460610659894</v>
      </c>
      <c r="J15" s="247">
        <v>105.57252643311401</v>
      </c>
      <c r="K15" s="247">
        <v>114.362938561256</v>
      </c>
      <c r="L15" s="247">
        <v>115.191725447975</v>
      </c>
      <c r="M15" s="247">
        <v>123.67318382970301</v>
      </c>
      <c r="N15" s="247">
        <v>128.708</v>
      </c>
      <c r="O15" s="247">
        <v>143.292</v>
      </c>
      <c r="P15" s="247">
        <v>165.232</v>
      </c>
      <c r="Q15" s="247">
        <v>166.15299999999999</v>
      </c>
      <c r="R15" s="247">
        <v>170.065</v>
      </c>
      <c r="S15" s="247">
        <v>157.4</v>
      </c>
      <c r="T15" s="249">
        <v>163.4</v>
      </c>
      <c r="U15" s="371">
        <v>184.6</v>
      </c>
      <c r="V15" s="371">
        <v>232.5</v>
      </c>
      <c r="W15" s="243">
        <v>212.36568006000957</v>
      </c>
      <c r="X15" s="243">
        <v>205.01291666666665</v>
      </c>
      <c r="Y15" s="243">
        <v>229.65950833333332</v>
      </c>
      <c r="Z15" s="243">
        <v>291.10830155381257</v>
      </c>
      <c r="AA15" s="243">
        <v>321.56911220335627</v>
      </c>
      <c r="AB15" s="243">
        <v>336.06826725035825</v>
      </c>
      <c r="AC15" s="243">
        <v>328.68677723668571</v>
      </c>
      <c r="AD15" s="243">
        <v>312.75175498595263</v>
      </c>
      <c r="AE15" s="243"/>
      <c r="AF15" s="243"/>
      <c r="AG15" s="243"/>
      <c r="AH15" s="243"/>
      <c r="AI15" s="243"/>
      <c r="AJ15" s="243"/>
      <c r="AK15" s="243"/>
      <c r="AL15" s="243"/>
      <c r="AM15" s="243"/>
      <c r="AN15" s="243"/>
      <c r="AO15" s="243"/>
      <c r="AP15" s="243"/>
      <c r="AQ15" s="243"/>
      <c r="AR15" s="243"/>
      <c r="AS15" s="243"/>
      <c r="AT15" s="243"/>
      <c r="AU15" s="565"/>
      <c r="AV15" s="565"/>
      <c r="AW15" s="565"/>
      <c r="AX15" s="565"/>
      <c r="AY15" s="565"/>
      <c r="AZ15" s="565"/>
      <c r="BA15" s="565"/>
      <c r="BB15" s="565"/>
      <c r="BC15" s="565"/>
      <c r="BD15" s="565"/>
      <c r="BE15" s="565"/>
      <c r="BF15" s="565"/>
      <c r="BG15" s="565"/>
      <c r="BH15" s="565"/>
      <c r="BI15" s="565"/>
    </row>
    <row r="16" spans="2:61" ht="21.95" customHeight="1" x14ac:dyDescent="0.2">
      <c r="B16" s="246" t="s">
        <v>494</v>
      </c>
      <c r="C16" s="82"/>
      <c r="D16" s="353">
        <v>100</v>
      </c>
      <c r="E16" s="353">
        <v>101.32182338815301</v>
      </c>
      <c r="F16" s="353">
        <v>115.819173440311</v>
      </c>
      <c r="G16" s="353">
        <v>123.62388243613201</v>
      </c>
      <c r="H16" s="353">
        <v>141.42880146744801</v>
      </c>
      <c r="I16" s="353">
        <v>147.55567438897199</v>
      </c>
      <c r="J16" s="247">
        <v>148.084980361681</v>
      </c>
      <c r="K16" s="247">
        <v>166.24870303081201</v>
      </c>
      <c r="L16" s="247">
        <v>167.311419629917</v>
      </c>
      <c r="M16" s="247">
        <v>195.61499443405901</v>
      </c>
      <c r="N16" s="247">
        <v>205.28</v>
      </c>
      <c r="O16" s="247">
        <v>193.56100000000001</v>
      </c>
      <c r="P16" s="247">
        <v>251.292</v>
      </c>
      <c r="Q16" s="247">
        <v>271.26900000000001</v>
      </c>
      <c r="R16" s="247">
        <v>269.53199999999998</v>
      </c>
      <c r="S16" s="247">
        <v>256.8</v>
      </c>
      <c r="T16" s="249">
        <v>229.7</v>
      </c>
      <c r="U16" s="371">
        <v>253.22062163505635</v>
      </c>
      <c r="V16" s="371">
        <v>210</v>
      </c>
      <c r="W16" s="243">
        <v>213.69120616384171</v>
      </c>
      <c r="X16" s="243">
        <v>250.76749999999996</v>
      </c>
      <c r="Y16" s="243">
        <v>256.16221666666672</v>
      </c>
      <c r="Z16" s="243">
        <v>264.1274277434137</v>
      </c>
      <c r="AA16" s="243">
        <v>267.75090490292865</v>
      </c>
      <c r="AB16" s="243">
        <v>288.59937479434035</v>
      </c>
      <c r="AC16" s="243">
        <v>306.71899946090895</v>
      </c>
      <c r="AD16" s="243">
        <v>293.71262054287178</v>
      </c>
      <c r="AE16" s="243"/>
      <c r="AF16" s="243"/>
      <c r="AG16" s="243"/>
      <c r="AH16" s="243"/>
      <c r="AI16" s="243"/>
      <c r="AJ16" s="243"/>
      <c r="AK16" s="243"/>
      <c r="AL16" s="243"/>
      <c r="AM16" s="243"/>
      <c r="AN16" s="243"/>
      <c r="AO16" s="243"/>
      <c r="AP16" s="243"/>
      <c r="AQ16" s="243"/>
      <c r="AR16" s="243"/>
      <c r="AS16" s="243"/>
      <c r="AT16" s="243"/>
      <c r="AU16" s="565"/>
      <c r="AV16" s="565"/>
      <c r="AW16" s="565"/>
      <c r="AX16" s="565"/>
      <c r="AY16" s="565"/>
      <c r="AZ16" s="565"/>
      <c r="BA16" s="565"/>
      <c r="BB16" s="565"/>
      <c r="BC16" s="565"/>
      <c r="BD16" s="565"/>
      <c r="BE16" s="565"/>
      <c r="BF16" s="565"/>
      <c r="BG16" s="565"/>
      <c r="BH16" s="565"/>
      <c r="BI16" s="565"/>
    </row>
    <row r="17" spans="2:61" ht="21.95" customHeight="1" x14ac:dyDescent="0.2">
      <c r="B17" s="246" t="s">
        <v>495</v>
      </c>
      <c r="C17" s="82"/>
      <c r="D17" s="353">
        <v>100</v>
      </c>
      <c r="E17" s="353">
        <v>86.558576477064904</v>
      </c>
      <c r="F17" s="353">
        <v>63.015219051339898</v>
      </c>
      <c r="G17" s="353">
        <v>57.963808136953702</v>
      </c>
      <c r="H17" s="353">
        <v>125.616520306867</v>
      </c>
      <c r="I17" s="353">
        <v>116.387828310632</v>
      </c>
      <c r="J17" s="247">
        <v>88.970627408499197</v>
      </c>
      <c r="K17" s="247">
        <v>84.419870611148397</v>
      </c>
      <c r="L17" s="247">
        <v>125.022908490348</v>
      </c>
      <c r="M17" s="247">
        <v>116.391557599758</v>
      </c>
      <c r="N17" s="247">
        <v>110.526</v>
      </c>
      <c r="O17" s="247">
        <v>118.98099999999999</v>
      </c>
      <c r="P17" s="247">
        <v>132.45400000000001</v>
      </c>
      <c r="Q17" s="247">
        <v>128.839</v>
      </c>
      <c r="R17" s="247">
        <v>141.173</v>
      </c>
      <c r="S17" s="247">
        <v>150.9</v>
      </c>
      <c r="T17" s="249">
        <v>157.4</v>
      </c>
      <c r="U17" s="371">
        <v>182.5080886752379</v>
      </c>
      <c r="V17" s="371">
        <v>172.7</v>
      </c>
      <c r="W17" s="243">
        <v>150.04528206284795</v>
      </c>
      <c r="X17" s="243">
        <v>157.93211297703985</v>
      </c>
      <c r="Y17" s="243">
        <v>149.89541666666665</v>
      </c>
      <c r="Z17" s="243">
        <v>149.46347995223928</v>
      </c>
      <c r="AA17" s="243">
        <v>184.95315441577907</v>
      </c>
      <c r="AB17" s="243">
        <v>172.17391795934614</v>
      </c>
      <c r="AC17" s="243">
        <v>186.69374328242324</v>
      </c>
      <c r="AD17" s="243">
        <v>191.62608917270691</v>
      </c>
      <c r="AE17" s="243"/>
      <c r="AF17" s="243"/>
      <c r="AG17" s="243"/>
      <c r="AH17" s="243"/>
      <c r="AI17" s="243"/>
      <c r="AJ17" s="243"/>
      <c r="AK17" s="243"/>
      <c r="AL17" s="243"/>
      <c r="AM17" s="243"/>
      <c r="AN17" s="243"/>
      <c r="AO17" s="243"/>
      <c r="AP17" s="243"/>
      <c r="AQ17" s="243"/>
      <c r="AR17" s="243"/>
      <c r="AS17" s="243"/>
      <c r="AT17" s="243"/>
      <c r="AU17" s="565"/>
      <c r="AV17" s="565"/>
      <c r="AW17" s="565"/>
      <c r="AX17" s="565"/>
      <c r="AY17" s="565"/>
      <c r="AZ17" s="565"/>
      <c r="BA17" s="565"/>
      <c r="BB17" s="565"/>
      <c r="BC17" s="565"/>
      <c r="BD17" s="565"/>
      <c r="BE17" s="565"/>
      <c r="BF17" s="565"/>
      <c r="BG17" s="565"/>
      <c r="BH17" s="565"/>
      <c r="BI17" s="565"/>
    </row>
    <row r="18" spans="2:61" ht="21.95" customHeight="1" x14ac:dyDescent="0.2">
      <c r="B18" s="246" t="s">
        <v>496</v>
      </c>
      <c r="C18" s="82"/>
      <c r="D18" s="354" t="s">
        <v>12</v>
      </c>
      <c r="E18" s="354" t="s">
        <v>12</v>
      </c>
      <c r="F18" s="354" t="s">
        <v>12</v>
      </c>
      <c r="G18" s="354" t="s">
        <v>12</v>
      </c>
      <c r="H18" s="354" t="s">
        <v>12</v>
      </c>
      <c r="I18" s="353">
        <v>100</v>
      </c>
      <c r="J18" s="247">
        <v>96.839398259782001</v>
      </c>
      <c r="K18" s="247">
        <v>76.018526581980197</v>
      </c>
      <c r="L18" s="247">
        <v>116.622961713368</v>
      </c>
      <c r="M18" s="247">
        <v>116.59668357994801</v>
      </c>
      <c r="N18" s="247">
        <v>93.626000000000005</v>
      </c>
      <c r="O18" s="247">
        <v>74.534999999999997</v>
      </c>
      <c r="P18" s="247">
        <v>33.853999999999999</v>
      </c>
      <c r="Q18" s="247">
        <v>10.443</v>
      </c>
      <c r="R18" s="247">
        <v>19.103999999999999</v>
      </c>
      <c r="S18" s="247">
        <v>20.9</v>
      </c>
      <c r="T18" s="249">
        <v>25.2</v>
      </c>
      <c r="U18" s="371">
        <v>22.639343587311359</v>
      </c>
      <c r="V18" s="371">
        <v>28.4</v>
      </c>
      <c r="W18" s="243">
        <v>19.499305240037533</v>
      </c>
      <c r="X18" s="243">
        <v>22.888888460680572</v>
      </c>
      <c r="Y18" s="243">
        <v>29.643083333333337</v>
      </c>
      <c r="Z18" s="243">
        <v>25.012458333333338</v>
      </c>
      <c r="AA18" s="243">
        <v>16.529201830672832</v>
      </c>
      <c r="AB18" s="243">
        <v>9.7384772872644696</v>
      </c>
      <c r="AC18" s="243">
        <v>19.440373704460168</v>
      </c>
      <c r="AD18" s="243">
        <v>17.257252112864066</v>
      </c>
      <c r="AE18" s="243"/>
      <c r="AF18" s="243"/>
      <c r="AG18" s="243"/>
      <c r="AH18" s="243"/>
      <c r="AI18" s="243"/>
      <c r="AJ18" s="243"/>
      <c r="AK18" s="243"/>
      <c r="AL18" s="243"/>
      <c r="AM18" s="243"/>
      <c r="AN18" s="243"/>
      <c r="AO18" s="243"/>
      <c r="AP18" s="243"/>
      <c r="AQ18" s="243"/>
      <c r="AR18" s="243"/>
      <c r="AS18" s="243"/>
      <c r="AT18" s="243"/>
      <c r="AU18" s="565"/>
      <c r="AV18" s="565"/>
      <c r="AW18" s="565"/>
      <c r="AX18" s="565"/>
      <c r="AY18" s="565"/>
      <c r="AZ18" s="565"/>
      <c r="BA18" s="565"/>
      <c r="BB18" s="565"/>
      <c r="BC18" s="565"/>
      <c r="BD18" s="565"/>
      <c r="BE18" s="565"/>
      <c r="BF18" s="565"/>
      <c r="BG18" s="565"/>
      <c r="BH18" s="565"/>
      <c r="BI18" s="565"/>
    </row>
    <row r="19" spans="2:61" ht="21.95" customHeight="1" x14ac:dyDescent="0.2">
      <c r="B19" s="246" t="s">
        <v>497</v>
      </c>
      <c r="C19" s="82"/>
      <c r="D19" s="353">
        <v>100</v>
      </c>
      <c r="E19" s="353">
        <v>133.718657878176</v>
      </c>
      <c r="F19" s="353">
        <v>131.71474942863799</v>
      </c>
      <c r="G19" s="353">
        <v>159.73658550847699</v>
      </c>
      <c r="H19" s="353">
        <v>134.406239773442</v>
      </c>
      <c r="I19" s="353">
        <v>135.01865991189399</v>
      </c>
      <c r="J19" s="247">
        <v>154.21236146533701</v>
      </c>
      <c r="K19" s="247">
        <v>133.226726596916</v>
      </c>
      <c r="L19" s="247">
        <v>145.719928952337</v>
      </c>
      <c r="M19" s="247">
        <v>151.020245783512</v>
      </c>
      <c r="N19" s="247">
        <v>168.98400000000001</v>
      </c>
      <c r="O19" s="247">
        <v>164.83799999999999</v>
      </c>
      <c r="P19" s="247">
        <v>168.89</v>
      </c>
      <c r="Q19" s="247">
        <v>190.601</v>
      </c>
      <c r="R19" s="247">
        <v>192.03899999999999</v>
      </c>
      <c r="S19" s="247">
        <v>200.2</v>
      </c>
      <c r="T19" s="249">
        <v>214.5</v>
      </c>
      <c r="U19" s="371">
        <v>315.12853944056184</v>
      </c>
      <c r="V19" s="371">
        <v>423.87583746646351</v>
      </c>
      <c r="W19" s="243">
        <v>387.56550931900239</v>
      </c>
      <c r="X19" s="243">
        <v>354.94166666666666</v>
      </c>
      <c r="Y19" s="243">
        <v>352.61108333333328</v>
      </c>
      <c r="Z19" s="243">
        <v>352.60782918982318</v>
      </c>
      <c r="AA19" s="243">
        <v>352.60775069028205</v>
      </c>
      <c r="AB19" s="243">
        <v>352.60775064906767</v>
      </c>
      <c r="AC19" s="243">
        <v>352.60775064914577</v>
      </c>
      <c r="AD19" s="243">
        <v>352.60775064914645</v>
      </c>
      <c r="AE19" s="243"/>
      <c r="AF19" s="243"/>
      <c r="AG19" s="243"/>
      <c r="AH19" s="243"/>
      <c r="AI19" s="243"/>
      <c r="AJ19" s="243"/>
      <c r="AK19" s="243"/>
      <c r="AL19" s="243"/>
      <c r="AM19" s="243"/>
      <c r="AN19" s="243"/>
      <c r="AO19" s="243"/>
      <c r="AP19" s="243"/>
      <c r="AQ19" s="243"/>
      <c r="AR19" s="243"/>
      <c r="AS19" s="243"/>
      <c r="AT19" s="243"/>
      <c r="AU19" s="565"/>
      <c r="AV19" s="565"/>
      <c r="AW19" s="565"/>
      <c r="AX19" s="565"/>
      <c r="AY19" s="565"/>
      <c r="AZ19" s="565"/>
      <c r="BA19" s="565"/>
      <c r="BB19" s="565"/>
      <c r="BC19" s="565"/>
      <c r="BD19" s="565"/>
      <c r="BE19" s="565"/>
      <c r="BF19" s="565"/>
      <c r="BG19" s="565"/>
      <c r="BH19" s="565"/>
      <c r="BI19" s="565"/>
    </row>
    <row r="20" spans="2:61" ht="21.95" customHeight="1" x14ac:dyDescent="0.2">
      <c r="B20" s="246" t="s">
        <v>498</v>
      </c>
      <c r="C20" s="82"/>
      <c r="D20" s="353">
        <v>100</v>
      </c>
      <c r="E20" s="353">
        <v>110.262443438914</v>
      </c>
      <c r="F20" s="353">
        <v>114.697421182357</v>
      </c>
      <c r="G20" s="353">
        <v>116.93117021668</v>
      </c>
      <c r="H20" s="353">
        <v>131.34385461501699</v>
      </c>
      <c r="I20" s="353">
        <v>173.658889747269</v>
      </c>
      <c r="J20" s="247">
        <v>183.90020233234</v>
      </c>
      <c r="K20" s="247">
        <v>190.37498436522799</v>
      </c>
      <c r="L20" s="247">
        <v>175.668959276018</v>
      </c>
      <c r="M20" s="247">
        <v>184.548813596733</v>
      </c>
      <c r="N20" s="247">
        <v>211.994</v>
      </c>
      <c r="O20" s="247">
        <v>215.80600000000001</v>
      </c>
      <c r="P20" s="247">
        <v>218.226</v>
      </c>
      <c r="Q20" s="247">
        <v>219.971</v>
      </c>
      <c r="R20" s="247">
        <v>219.05600000000001</v>
      </c>
      <c r="S20" s="247">
        <v>199.1</v>
      </c>
      <c r="T20" s="249">
        <v>202.6</v>
      </c>
      <c r="U20" s="371">
        <v>222.88800985910314</v>
      </c>
      <c r="V20" s="371">
        <v>242.3</v>
      </c>
      <c r="W20" s="243">
        <v>240.88594371482176</v>
      </c>
      <c r="X20" s="243">
        <v>259.71636473721435</v>
      </c>
      <c r="Y20" s="243">
        <v>302.3527666666667</v>
      </c>
      <c r="Z20" s="243">
        <v>317.24785656016627</v>
      </c>
      <c r="AA20" s="243">
        <v>315.93110282161643</v>
      </c>
      <c r="AB20" s="243">
        <v>276.14133833646025</v>
      </c>
      <c r="AC20" s="243">
        <v>234.95676209395583</v>
      </c>
      <c r="AD20" s="243">
        <v>259.94047691571944</v>
      </c>
      <c r="AE20" s="243"/>
      <c r="AF20" s="243"/>
      <c r="AG20" s="243"/>
      <c r="AH20" s="243"/>
      <c r="AI20" s="243"/>
      <c r="AJ20" s="243"/>
      <c r="AK20" s="243"/>
      <c r="AL20" s="243"/>
      <c r="AM20" s="243"/>
      <c r="AN20" s="243"/>
      <c r="AO20" s="243"/>
      <c r="AP20" s="243"/>
      <c r="AQ20" s="243"/>
      <c r="AR20" s="243"/>
      <c r="AS20" s="243"/>
      <c r="AT20" s="243"/>
      <c r="AU20" s="565"/>
      <c r="AV20" s="565"/>
      <c r="AW20" s="565"/>
      <c r="AX20" s="565"/>
      <c r="AY20" s="565"/>
      <c r="AZ20" s="565"/>
      <c r="BA20" s="565"/>
      <c r="BB20" s="565"/>
      <c r="BC20" s="565"/>
      <c r="BD20" s="565"/>
      <c r="BE20" s="565"/>
      <c r="BF20" s="565"/>
      <c r="BG20" s="565"/>
      <c r="BH20" s="565"/>
      <c r="BI20" s="565"/>
    </row>
    <row r="21" spans="2:61" ht="10.5" customHeight="1" thickBot="1" x14ac:dyDescent="0.25">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43"/>
      <c r="AF21" s="243"/>
      <c r="AG21" s="243"/>
      <c r="AH21" s="243"/>
      <c r="AI21" s="243"/>
      <c r="AJ21" s="243"/>
      <c r="AK21" s="243"/>
      <c r="AL21" s="243"/>
      <c r="AM21" s="243"/>
      <c r="AN21" s="243"/>
      <c r="AO21" s="243"/>
      <c r="AP21" s="243"/>
      <c r="AQ21" s="243"/>
      <c r="AR21" s="243"/>
      <c r="AS21" s="565"/>
      <c r="AT21" s="565"/>
      <c r="AU21" s="565"/>
      <c r="AV21" s="565"/>
      <c r="AW21" s="565"/>
      <c r="AX21" s="565"/>
      <c r="AY21" s="565"/>
      <c r="AZ21" s="565"/>
      <c r="BA21" s="565"/>
      <c r="BB21" s="565"/>
      <c r="BC21" s="565"/>
      <c r="BD21" s="565"/>
      <c r="BE21" s="565"/>
      <c r="BF21" s="565"/>
      <c r="BG21" s="565"/>
      <c r="BH21" s="565"/>
      <c r="BI21" s="565"/>
    </row>
    <row r="22" spans="2:61" ht="18" customHeight="1" x14ac:dyDescent="0.2">
      <c r="B22" s="242" t="s">
        <v>0</v>
      </c>
      <c r="C22" s="202" t="s">
        <v>499</v>
      </c>
      <c r="D22" s="202"/>
      <c r="E22" s="202"/>
      <c r="F22" s="202"/>
      <c r="G22" s="202"/>
      <c r="H22" s="202"/>
      <c r="I22" s="202"/>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2:61" ht="18" customHeight="1" x14ac:dyDescent="0.2">
      <c r="B23" s="242" t="s">
        <v>13</v>
      </c>
      <c r="C23" s="202" t="s">
        <v>500</v>
      </c>
      <c r="D23" s="202"/>
      <c r="E23" s="202"/>
      <c r="F23" s="202"/>
      <c r="G23" s="202"/>
      <c r="H23" s="202"/>
      <c r="I23" s="202"/>
      <c r="W23" s="243"/>
      <c r="X23" s="243"/>
      <c r="Y23" s="243"/>
      <c r="Z23" s="243"/>
      <c r="AA23" s="243"/>
      <c r="AB23" s="243"/>
      <c r="AC23" s="243"/>
      <c r="AD23" s="243"/>
      <c r="AE23" s="243"/>
      <c r="AF23" s="243"/>
      <c r="AG23" s="243"/>
      <c r="AH23" s="243"/>
      <c r="AI23" s="243"/>
      <c r="AJ23" s="243"/>
      <c r="AK23" s="243"/>
      <c r="AL23" s="243"/>
      <c r="AM23" s="243"/>
      <c r="AN23" s="243"/>
      <c r="AO23" s="243"/>
      <c r="AP23" s="243"/>
      <c r="AQ23" s="243"/>
    </row>
    <row r="24" spans="2:61" ht="18" customHeight="1" x14ac:dyDescent="0.2">
      <c r="B24" s="242" t="s">
        <v>207</v>
      </c>
      <c r="C24" s="202" t="s">
        <v>714</v>
      </c>
      <c r="D24" s="202"/>
      <c r="E24" s="202"/>
      <c r="F24" s="202"/>
      <c r="G24" s="202"/>
      <c r="H24" s="202"/>
      <c r="I24" s="202"/>
      <c r="W24" s="243"/>
      <c r="X24" s="243"/>
      <c r="Y24" s="243"/>
      <c r="Z24" s="243"/>
      <c r="AA24" s="243"/>
      <c r="AB24" s="243"/>
      <c r="AC24" s="243"/>
      <c r="AD24" s="243"/>
      <c r="AE24" s="243"/>
      <c r="AF24" s="243"/>
      <c r="AG24" s="243"/>
      <c r="AH24" s="243"/>
      <c r="AI24" s="243"/>
      <c r="AJ24" s="243"/>
      <c r="AK24" s="243"/>
      <c r="AL24" s="243"/>
      <c r="AM24" s="243"/>
      <c r="AN24" s="243"/>
      <c r="AO24" s="243"/>
      <c r="AP24" s="243"/>
      <c r="AQ24" s="243"/>
    </row>
    <row r="25" spans="2:61" s="59" customFormat="1" ht="18" customHeight="1" x14ac:dyDescent="0.2">
      <c r="B25" s="202" t="s">
        <v>502</v>
      </c>
      <c r="C25" s="242" t="s">
        <v>501</v>
      </c>
      <c r="D25" s="343"/>
      <c r="E25" s="343"/>
      <c r="F25" s="343"/>
      <c r="G25" s="343"/>
      <c r="H25" s="343"/>
      <c r="I25" s="343"/>
      <c r="O25" s="229"/>
    </row>
    <row r="26" spans="2:61" ht="18" customHeight="1" x14ac:dyDescent="0.2">
      <c r="B26" s="251" t="s">
        <v>503</v>
      </c>
      <c r="C26" s="53" t="s">
        <v>607</v>
      </c>
      <c r="W26" s="243"/>
      <c r="X26" s="243"/>
      <c r="Y26" s="243"/>
      <c r="Z26" s="243"/>
      <c r="AA26" s="243"/>
      <c r="AB26" s="243"/>
      <c r="AC26" s="243"/>
      <c r="AD26" s="243"/>
      <c r="AE26" s="243"/>
      <c r="AF26" s="243"/>
      <c r="AG26" s="243"/>
      <c r="AH26" s="243"/>
      <c r="AI26" s="243"/>
      <c r="AJ26" s="243"/>
      <c r="AK26" s="243"/>
      <c r="AL26" s="243"/>
      <c r="AM26" s="243"/>
      <c r="AN26" s="243"/>
      <c r="AO26" s="243"/>
      <c r="AP26" s="243"/>
      <c r="AQ26" s="243"/>
    </row>
    <row r="27" spans="2:61" ht="18" customHeight="1" x14ac:dyDescent="0.2">
      <c r="D27" s="53"/>
      <c r="E27" s="53"/>
      <c r="F27" s="53"/>
      <c r="G27" s="53"/>
      <c r="H27" s="53"/>
      <c r="I27" s="53"/>
      <c r="P27" s="536"/>
      <c r="W27" s="243"/>
      <c r="X27" s="243"/>
      <c r="Y27" s="243"/>
      <c r="Z27" s="243"/>
      <c r="AA27" s="243"/>
      <c r="AB27" s="243"/>
      <c r="AC27" s="243"/>
      <c r="AD27" s="243"/>
      <c r="AE27" s="243"/>
      <c r="AF27" s="243"/>
      <c r="AG27" s="243"/>
      <c r="AH27" s="243"/>
      <c r="AI27" s="243"/>
      <c r="AJ27" s="243"/>
      <c r="AK27" s="243"/>
      <c r="AL27" s="243"/>
      <c r="AM27" s="243"/>
      <c r="AN27" s="243"/>
      <c r="AO27" s="243"/>
      <c r="AP27" s="243"/>
      <c r="AQ27" s="243"/>
    </row>
    <row r="28" spans="2:61" ht="18" customHeight="1" x14ac:dyDescent="0.2">
      <c r="AC28" s="243"/>
      <c r="AD28" s="243"/>
      <c r="AE28" s="243"/>
      <c r="AF28" s="243"/>
      <c r="AG28" s="243"/>
      <c r="AH28" s="243"/>
      <c r="AI28" s="243"/>
      <c r="AJ28" s="243"/>
      <c r="AK28" s="243"/>
      <c r="AL28" s="243"/>
      <c r="AM28" s="243"/>
      <c r="AN28" s="243"/>
      <c r="AO28" s="243"/>
      <c r="AP28" s="243"/>
      <c r="AQ28" s="243"/>
    </row>
    <row r="29" spans="2:61" ht="18" customHeight="1" x14ac:dyDescent="0.2"/>
    <row r="30" spans="2:61" ht="19.899999999999999" customHeight="1" x14ac:dyDescent="0.2"/>
    <row r="31" spans="2:61" ht="19.899999999999999" customHeight="1" x14ac:dyDescent="0.2"/>
    <row r="32" spans="2:61" ht="19.899999999999999" customHeight="1" x14ac:dyDescent="0.2">
      <c r="C32" s="548"/>
      <c r="P32" s="537"/>
      <c r="Q32" s="537"/>
      <c r="R32" s="537"/>
      <c r="S32" s="537"/>
      <c r="T32" s="537"/>
      <c r="U32" s="537"/>
      <c r="V32" s="537"/>
      <c r="W32" s="537"/>
      <c r="X32" s="537"/>
      <c r="Y32" s="537"/>
      <c r="Z32" s="537"/>
      <c r="AA32" s="537"/>
      <c r="AB32" s="537"/>
    </row>
    <row r="33" spans="16:28" ht="19.899999999999999" customHeight="1" x14ac:dyDescent="0.2">
      <c r="P33" s="537"/>
      <c r="Q33" s="537"/>
      <c r="R33" s="537"/>
      <c r="S33" s="537"/>
      <c r="T33" s="537"/>
      <c r="U33" s="537"/>
      <c r="V33" s="537"/>
      <c r="W33" s="537"/>
      <c r="X33" s="537"/>
      <c r="Y33" s="537"/>
      <c r="Z33" s="537"/>
      <c r="AA33" s="537"/>
      <c r="AB33" s="537"/>
    </row>
    <row r="34" spans="16:28" ht="19.899999999999999" customHeight="1" x14ac:dyDescent="0.2">
      <c r="P34" s="537"/>
      <c r="Q34" s="537"/>
      <c r="R34" s="537"/>
      <c r="S34" s="537"/>
      <c r="T34" s="537"/>
      <c r="U34" s="537"/>
      <c r="V34" s="537"/>
      <c r="W34" s="537"/>
      <c r="X34" s="537"/>
      <c r="Y34" s="537"/>
      <c r="Z34" s="537"/>
      <c r="AA34" s="537"/>
      <c r="AB34" s="537"/>
    </row>
    <row r="35" spans="16:28" ht="19.899999999999999" customHeight="1" x14ac:dyDescent="0.2">
      <c r="P35" s="537"/>
      <c r="Q35" s="537"/>
      <c r="R35" s="537"/>
      <c r="S35" s="537"/>
      <c r="T35" s="537"/>
      <c r="U35" s="537"/>
      <c r="V35" s="537"/>
      <c r="W35" s="537"/>
      <c r="X35" s="537"/>
      <c r="Y35" s="537"/>
      <c r="Z35" s="537"/>
      <c r="AA35" s="537"/>
      <c r="AB35" s="537"/>
    </row>
    <row r="36" spans="16:28" ht="19.899999999999999" customHeight="1" x14ac:dyDescent="0.2">
      <c r="P36" s="537"/>
      <c r="Q36" s="537"/>
      <c r="R36" s="537"/>
      <c r="S36" s="537"/>
      <c r="T36" s="537"/>
      <c r="U36" s="537"/>
      <c r="V36" s="537"/>
      <c r="W36" s="537"/>
      <c r="X36" s="537"/>
      <c r="Y36" s="537"/>
      <c r="Z36" s="537"/>
      <c r="AA36" s="537"/>
      <c r="AB36" s="537"/>
    </row>
    <row r="37" spans="16:28" ht="19.899999999999999" customHeight="1" x14ac:dyDescent="0.2">
      <c r="P37" s="537"/>
      <c r="Q37" s="537"/>
      <c r="R37" s="537"/>
      <c r="S37" s="537"/>
      <c r="T37" s="537"/>
      <c r="U37" s="537"/>
      <c r="V37" s="537"/>
      <c r="W37" s="537"/>
      <c r="X37" s="537"/>
      <c r="Y37" s="537"/>
      <c r="Z37" s="537"/>
      <c r="AA37" s="537"/>
      <c r="AB37" s="537"/>
    </row>
    <row r="38" spans="16:28" ht="19.899999999999999" customHeight="1" x14ac:dyDescent="0.2">
      <c r="P38" s="537"/>
      <c r="Q38" s="537"/>
      <c r="R38" s="537"/>
      <c r="S38" s="537"/>
      <c r="T38" s="537"/>
      <c r="U38" s="537"/>
      <c r="V38" s="537"/>
      <c r="W38" s="537"/>
      <c r="X38" s="537"/>
      <c r="Y38" s="537"/>
      <c r="Z38" s="537"/>
      <c r="AA38" s="537"/>
      <c r="AB38" s="537"/>
    </row>
    <row r="39" spans="16:28" ht="19.899999999999999" customHeight="1" x14ac:dyDescent="0.2">
      <c r="P39" s="537"/>
      <c r="Q39" s="537"/>
      <c r="R39" s="537"/>
      <c r="S39" s="537"/>
      <c r="T39" s="537"/>
      <c r="U39" s="537"/>
      <c r="V39" s="537"/>
      <c r="W39" s="537"/>
      <c r="X39" s="537"/>
      <c r="Y39" s="537"/>
      <c r="Z39" s="537"/>
      <c r="AA39" s="537"/>
      <c r="AB39" s="537"/>
    </row>
    <row r="40" spans="16:28" ht="19.899999999999999" customHeight="1" x14ac:dyDescent="0.2">
      <c r="P40" s="537"/>
      <c r="Q40" s="537"/>
      <c r="R40" s="537"/>
      <c r="S40" s="537"/>
      <c r="T40" s="537"/>
      <c r="U40" s="537"/>
      <c r="V40" s="537"/>
      <c r="W40" s="537"/>
      <c r="X40" s="537"/>
      <c r="Y40" s="537"/>
      <c r="Z40" s="537"/>
      <c r="AA40" s="537"/>
      <c r="AB40" s="537"/>
    </row>
    <row r="41" spans="16:28" ht="19.899999999999999" customHeight="1" x14ac:dyDescent="0.2">
      <c r="P41" s="537"/>
      <c r="Q41" s="537"/>
      <c r="R41" s="537"/>
      <c r="S41" s="537"/>
      <c r="T41" s="537"/>
      <c r="U41" s="537"/>
      <c r="V41" s="537"/>
      <c r="W41" s="537"/>
      <c r="X41" s="537"/>
      <c r="Y41" s="537"/>
      <c r="Z41" s="537"/>
      <c r="AA41" s="537"/>
      <c r="AB41" s="537"/>
    </row>
    <row r="42" spans="16:28" ht="19.899999999999999" customHeight="1" x14ac:dyDescent="0.2">
      <c r="P42" s="537"/>
      <c r="Q42" s="537"/>
      <c r="R42" s="537"/>
      <c r="S42" s="537"/>
      <c r="T42" s="537"/>
      <c r="U42" s="537"/>
      <c r="V42" s="537"/>
      <c r="W42" s="537"/>
      <c r="X42" s="537"/>
      <c r="Y42" s="537"/>
      <c r="Z42" s="537"/>
      <c r="AA42" s="537"/>
      <c r="AB42" s="537"/>
    </row>
    <row r="43" spans="16:28" ht="19.899999999999999" customHeight="1" x14ac:dyDescent="0.2">
      <c r="P43" s="537"/>
      <c r="Q43" s="537"/>
      <c r="R43" s="537"/>
      <c r="S43" s="537"/>
      <c r="T43" s="537"/>
      <c r="U43" s="537"/>
      <c r="V43" s="537"/>
      <c r="W43" s="537"/>
      <c r="X43" s="537"/>
      <c r="Y43" s="537"/>
      <c r="Z43" s="537"/>
      <c r="AA43" s="537"/>
      <c r="AB43" s="537"/>
    </row>
    <row r="44" spans="16:28" ht="19.899999999999999" customHeight="1" x14ac:dyDescent="0.2">
      <c r="P44" s="537"/>
      <c r="Q44" s="537"/>
      <c r="R44" s="537"/>
      <c r="S44" s="537"/>
      <c r="T44" s="537"/>
      <c r="U44" s="537"/>
      <c r="V44" s="537"/>
      <c r="W44" s="537"/>
      <c r="X44" s="537"/>
      <c r="Y44" s="537"/>
      <c r="Z44" s="537"/>
      <c r="AA44" s="537"/>
      <c r="AB44" s="537"/>
    </row>
    <row r="45" spans="16:28" ht="19.899999999999999" customHeight="1" x14ac:dyDescent="0.2">
      <c r="P45" s="537"/>
    </row>
    <row r="46" spans="16:28" ht="19.899999999999999" customHeight="1" x14ac:dyDescent="0.2"/>
    <row r="47" spans="16:28" ht="19.899999999999999" customHeight="1" x14ac:dyDescent="0.2"/>
    <row r="48" spans="16:2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printOptions verticalCentered="1"/>
  <pageMargins left="0.25" right="0.25" top="0" bottom="0" header="0" footer="0"/>
  <pageSetup paperSize="120" scale="60" orientation="landscape" horizontalDpi="300" verticalDpi="300" r:id="rId1"/>
  <ignoredErrors>
    <ignoredError sqref="D6:F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64"/>
  <sheetViews>
    <sheetView zoomScale="80" zoomScaleNormal="80" zoomScaleSheetLayoutView="75" workbookViewId="0"/>
  </sheetViews>
  <sheetFormatPr baseColWidth="10" defaultRowHeight="15" x14ac:dyDescent="0.2"/>
  <cols>
    <col min="1" max="1" width="3.7109375" style="82" customWidth="1"/>
    <col min="2" max="2" width="20.140625" style="82" customWidth="1"/>
    <col min="3" max="3" width="28.42578125" style="82" customWidth="1"/>
    <col min="4" max="14" width="18.5703125" style="82" customWidth="1"/>
    <col min="15" max="25" width="14.7109375" style="82" customWidth="1"/>
    <col min="26" max="38" width="14.28515625" style="82" customWidth="1"/>
    <col min="39" max="59" width="14.7109375" style="82" customWidth="1"/>
    <col min="60" max="16384" width="11.42578125" style="82"/>
  </cols>
  <sheetData>
    <row r="1" spans="2:75" ht="18" customHeight="1" x14ac:dyDescent="0.2"/>
    <row r="2" spans="2:75" ht="18" customHeight="1" x14ac:dyDescent="0.2">
      <c r="B2" s="40" t="s">
        <v>577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row>
    <row r="3" spans="2:75" ht="18" customHeight="1" x14ac:dyDescent="0.2">
      <c r="B3" s="219" t="s">
        <v>38</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20"/>
      <c r="AN3" s="220"/>
      <c r="AO3" s="220"/>
      <c r="AP3" s="220"/>
      <c r="AQ3" s="220"/>
      <c r="AR3" s="220"/>
      <c r="AS3" s="220"/>
    </row>
    <row r="4" spans="2:75" ht="18" customHeight="1" x14ac:dyDescent="0.2">
      <c r="B4" s="47" t="s">
        <v>78</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Y4" s="19"/>
    </row>
    <row r="5" spans="2:75" ht="18" customHeight="1" thickBot="1" x14ac:dyDescent="0.25"/>
    <row r="6" spans="2:75" ht="28.15" customHeight="1" thickBot="1" x14ac:dyDescent="0.25">
      <c r="B6" s="109" t="s">
        <v>237</v>
      </c>
      <c r="C6" s="235"/>
      <c r="D6" s="412">
        <v>1965</v>
      </c>
      <c r="E6" s="412">
        <v>1966</v>
      </c>
      <c r="F6" s="412">
        <v>1967</v>
      </c>
      <c r="G6" s="412">
        <v>1968</v>
      </c>
      <c r="H6" s="412">
        <v>1969</v>
      </c>
      <c r="I6" s="412">
        <v>1970</v>
      </c>
      <c r="J6" s="412">
        <v>1971</v>
      </c>
      <c r="K6" s="412">
        <v>1972</v>
      </c>
      <c r="L6" s="412">
        <v>1973</v>
      </c>
      <c r="M6" s="412">
        <v>1974</v>
      </c>
      <c r="N6" s="412">
        <v>1975</v>
      </c>
      <c r="O6" s="412">
        <v>1976</v>
      </c>
      <c r="P6" s="412">
        <v>1977</v>
      </c>
      <c r="Q6" s="412">
        <v>1978</v>
      </c>
      <c r="R6" s="412">
        <v>1979</v>
      </c>
      <c r="S6" s="412">
        <v>1980</v>
      </c>
      <c r="T6" s="412">
        <v>1981</v>
      </c>
      <c r="U6" s="412">
        <v>1982</v>
      </c>
      <c r="V6" s="412">
        <v>1983</v>
      </c>
      <c r="W6" s="412">
        <v>1984</v>
      </c>
      <c r="X6" s="412">
        <v>1985</v>
      </c>
      <c r="Y6" s="412">
        <v>1986</v>
      </c>
      <c r="Z6" s="412">
        <v>1987</v>
      </c>
      <c r="AA6" s="412">
        <v>1988</v>
      </c>
      <c r="AB6" s="412">
        <v>1989</v>
      </c>
      <c r="AC6" s="412" t="s">
        <v>147</v>
      </c>
      <c r="AD6" s="412">
        <v>1991</v>
      </c>
      <c r="AE6" s="412" t="s">
        <v>149</v>
      </c>
      <c r="AF6" s="412" t="s">
        <v>198</v>
      </c>
      <c r="AG6" s="412" t="s">
        <v>151</v>
      </c>
      <c r="AH6" s="412" t="s">
        <v>152</v>
      </c>
      <c r="AI6" s="412" t="s">
        <v>153</v>
      </c>
      <c r="AJ6" s="412">
        <v>1997</v>
      </c>
      <c r="AK6" s="412">
        <v>1998</v>
      </c>
      <c r="AL6" s="412">
        <v>1999</v>
      </c>
      <c r="AM6" s="412">
        <v>2000</v>
      </c>
      <c r="AN6" s="412">
        <v>2001</v>
      </c>
      <c r="AO6" s="412">
        <v>2002</v>
      </c>
      <c r="AP6" s="412">
        <v>2003</v>
      </c>
      <c r="AQ6" s="412">
        <v>2004</v>
      </c>
      <c r="AR6" s="412">
        <v>2005</v>
      </c>
      <c r="AS6" s="412">
        <v>2006</v>
      </c>
      <c r="AT6" s="412">
        <v>2007</v>
      </c>
      <c r="AU6" s="412">
        <v>2008</v>
      </c>
      <c r="AV6" s="412">
        <v>2009</v>
      </c>
      <c r="AW6" s="412">
        <v>2010</v>
      </c>
      <c r="AX6" s="412">
        <v>2011</v>
      </c>
      <c r="AY6" s="412">
        <v>2012</v>
      </c>
      <c r="AZ6" s="412">
        <v>2013</v>
      </c>
      <c r="BA6" s="412">
        <v>2014</v>
      </c>
      <c r="BB6" s="412">
        <v>2015</v>
      </c>
      <c r="BC6" s="412">
        <v>2016</v>
      </c>
      <c r="BD6" s="412">
        <v>2017</v>
      </c>
      <c r="BE6" s="412" t="s">
        <v>716</v>
      </c>
      <c r="BF6" s="412" t="s">
        <v>747</v>
      </c>
      <c r="BG6" s="412" t="s">
        <v>777</v>
      </c>
      <c r="BH6" s="230"/>
    </row>
    <row r="7" spans="2:75" ht="19.899999999999999" customHeight="1" x14ac:dyDescent="0.2"/>
    <row r="8" spans="2:75" ht="19.899999999999999" customHeight="1" x14ac:dyDescent="0.2">
      <c r="B8" s="98" t="s">
        <v>505</v>
      </c>
      <c r="C8" s="101"/>
      <c r="D8" s="355">
        <v>26.5</v>
      </c>
      <c r="E8" s="355">
        <v>33.799999999999997</v>
      </c>
      <c r="F8" s="355">
        <v>46.2</v>
      </c>
      <c r="G8" s="355">
        <v>55.7</v>
      </c>
      <c r="H8" s="355">
        <v>65</v>
      </c>
      <c r="I8" s="355">
        <v>111.2</v>
      </c>
      <c r="J8" s="355">
        <v>140.4</v>
      </c>
      <c r="K8" s="355">
        <v>152.30000000000001</v>
      </c>
      <c r="L8" s="355">
        <v>156.80000000000001</v>
      </c>
      <c r="M8" s="355">
        <v>161.1</v>
      </c>
      <c r="N8" s="355">
        <v>155.6</v>
      </c>
      <c r="O8" s="355">
        <v>187.3</v>
      </c>
      <c r="P8" s="355">
        <v>184.9</v>
      </c>
      <c r="Q8" s="355">
        <v>183.7</v>
      </c>
      <c r="R8" s="355">
        <v>155</v>
      </c>
      <c r="S8" s="355">
        <v>174.4</v>
      </c>
      <c r="T8" s="355">
        <v>199</v>
      </c>
      <c r="U8" s="355">
        <v>168.4</v>
      </c>
      <c r="V8" s="355">
        <v>162.5</v>
      </c>
      <c r="W8" s="355">
        <v>144.9</v>
      </c>
      <c r="X8" s="355">
        <v>184.2</v>
      </c>
      <c r="Y8" s="355">
        <v>214.2</v>
      </c>
      <c r="Z8" s="355">
        <v>206.3</v>
      </c>
      <c r="AA8" s="355">
        <v>194</v>
      </c>
      <c r="AB8" s="355">
        <v>172.9</v>
      </c>
      <c r="AC8" s="355">
        <v>181.8</v>
      </c>
      <c r="AD8" s="355">
        <v>192.4</v>
      </c>
      <c r="AE8" s="355">
        <v>232</v>
      </c>
      <c r="AF8" s="355">
        <v>192.5</v>
      </c>
      <c r="AG8" s="355">
        <v>210.75</v>
      </c>
      <c r="AH8" s="355">
        <v>149.43</v>
      </c>
      <c r="AI8" s="355">
        <v>175.4</v>
      </c>
      <c r="AJ8" s="355">
        <v>149.9</v>
      </c>
      <c r="AK8" s="355">
        <v>130.6</v>
      </c>
      <c r="AL8" s="355">
        <v>162.6</v>
      </c>
      <c r="AM8" s="243">
        <v>270.6986</v>
      </c>
      <c r="AN8" s="243">
        <v>218.63900000000001</v>
      </c>
      <c r="AO8" s="243">
        <v>194.12700000000004</v>
      </c>
      <c r="AP8" s="243">
        <v>237.79399999999998</v>
      </c>
      <c r="AQ8" s="243">
        <v>188.84100000000004</v>
      </c>
      <c r="AR8" s="243">
        <v>166.87400000000002</v>
      </c>
      <c r="AS8" s="243">
        <v>177.971</v>
      </c>
      <c r="AT8" s="243">
        <v>184.66800000000003</v>
      </c>
      <c r="AU8" s="243">
        <v>109.867</v>
      </c>
      <c r="AV8" s="243">
        <v>140.16400000000002</v>
      </c>
      <c r="AW8" s="243">
        <v>171.86</v>
      </c>
      <c r="AX8" s="248">
        <v>191.97900000000001</v>
      </c>
      <c r="AY8" s="366">
        <v>100.6</v>
      </c>
      <c r="AZ8" s="366">
        <v>127.13500000000001</v>
      </c>
      <c r="BA8" s="366">
        <v>111.62800000000001</v>
      </c>
      <c r="BB8" s="366">
        <v>155.25599999999997</v>
      </c>
      <c r="BC8" s="366">
        <v>213.54600000000005</v>
      </c>
      <c r="BD8" s="366">
        <v>231.26599999999999</v>
      </c>
      <c r="BE8" s="366">
        <v>194.197</v>
      </c>
      <c r="BF8" s="366">
        <v>242.57579306478232</v>
      </c>
      <c r="BG8" s="366">
        <v>187.67948095238097</v>
      </c>
      <c r="BH8" s="470"/>
      <c r="BI8" s="470"/>
      <c r="BJ8" s="470"/>
      <c r="BK8" s="470"/>
      <c r="BL8" s="470"/>
      <c r="BM8" s="470"/>
      <c r="BN8" s="470"/>
      <c r="BO8" s="470"/>
      <c r="BP8" s="470"/>
      <c r="BQ8" s="470"/>
      <c r="BR8" s="470"/>
      <c r="BS8" s="470"/>
      <c r="BT8" s="470"/>
      <c r="BU8" s="470"/>
      <c r="BV8" s="470"/>
      <c r="BW8" s="470"/>
    </row>
    <row r="9" spans="2:75" ht="19.899999999999999" customHeight="1" x14ac:dyDescent="0.2">
      <c r="B9" s="98" t="s">
        <v>506</v>
      </c>
      <c r="C9" s="101"/>
      <c r="D9" s="355">
        <v>674</v>
      </c>
      <c r="E9" s="355">
        <v>743.4</v>
      </c>
      <c r="F9" s="355">
        <v>802.4</v>
      </c>
      <c r="G9" s="355">
        <v>717.8</v>
      </c>
      <c r="H9" s="355">
        <v>644.20000000000005</v>
      </c>
      <c r="I9" s="355">
        <v>926.1</v>
      </c>
      <c r="J9" s="355">
        <v>889.1</v>
      </c>
      <c r="K9" s="355">
        <v>937.6</v>
      </c>
      <c r="L9" s="355">
        <v>1134.9000000000001</v>
      </c>
      <c r="M9" s="355">
        <v>1164.8</v>
      </c>
      <c r="N9" s="355">
        <v>1196.8</v>
      </c>
      <c r="O9" s="355">
        <v>1372</v>
      </c>
      <c r="P9" s="355">
        <v>1420.9</v>
      </c>
      <c r="Q9" s="355">
        <v>1157.5999999999999</v>
      </c>
      <c r="R9" s="355">
        <v>1030.7</v>
      </c>
      <c r="S9" s="355">
        <v>1107</v>
      </c>
      <c r="T9" s="355">
        <v>1078.4000000000001</v>
      </c>
      <c r="U9" s="355">
        <v>863.5</v>
      </c>
      <c r="V9" s="355">
        <v>727.4</v>
      </c>
      <c r="W9" s="355">
        <v>491.3</v>
      </c>
      <c r="X9" s="355">
        <v>578.70000000000005</v>
      </c>
      <c r="Y9" s="355">
        <v>617.20000000000005</v>
      </c>
      <c r="Z9" s="355">
        <v>598.70000000000005</v>
      </c>
      <c r="AA9" s="355">
        <v>556.70000000000005</v>
      </c>
      <c r="AB9" s="355">
        <v>657.8</v>
      </c>
      <c r="AC9" s="355">
        <v>654.70000000000005</v>
      </c>
      <c r="AD9" s="355">
        <v>890.3</v>
      </c>
      <c r="AE9" s="355">
        <v>944.6</v>
      </c>
      <c r="AF9" s="355">
        <v>970.6</v>
      </c>
      <c r="AG9" s="355">
        <v>830.4</v>
      </c>
      <c r="AH9" s="355">
        <v>873.8</v>
      </c>
      <c r="AI9" s="355">
        <v>870</v>
      </c>
      <c r="AJ9" s="355">
        <v>798.9</v>
      </c>
      <c r="AK9" s="355">
        <v>868.2</v>
      </c>
      <c r="AL9" s="355">
        <v>811.7</v>
      </c>
      <c r="AM9" s="243">
        <v>840.59649999999999</v>
      </c>
      <c r="AN9" s="243">
        <v>904.75399999999991</v>
      </c>
      <c r="AO9" s="243">
        <v>872.19389999999987</v>
      </c>
      <c r="AP9" s="243">
        <v>859.82900000000018</v>
      </c>
      <c r="AQ9" s="243">
        <v>886.34800000000007</v>
      </c>
      <c r="AR9" s="243">
        <v>766.87400000000014</v>
      </c>
      <c r="AS9" s="243">
        <v>773.70699999999988</v>
      </c>
      <c r="AT9" s="243">
        <v>738.5</v>
      </c>
      <c r="AU9" s="243">
        <v>714.16699999999992</v>
      </c>
      <c r="AV9" s="243">
        <v>825.29099999999994</v>
      </c>
      <c r="AW9" s="243">
        <v>818.00300000000004</v>
      </c>
      <c r="AX9" s="248">
        <v>827.76400000000001</v>
      </c>
      <c r="AY9" s="366">
        <v>583.6</v>
      </c>
      <c r="AZ9" s="366">
        <v>830.19</v>
      </c>
      <c r="BA9" s="366">
        <v>815.54899999999986</v>
      </c>
      <c r="BB9" s="366">
        <v>839.7600000000001</v>
      </c>
      <c r="BC9" s="366">
        <v>776.80399999999997</v>
      </c>
      <c r="BD9" s="366">
        <v>854.64700000000016</v>
      </c>
      <c r="BE9" s="366">
        <v>834.13</v>
      </c>
      <c r="BF9" s="366">
        <v>923.08201103099259</v>
      </c>
      <c r="BG9" s="366">
        <v>944.762166066394</v>
      </c>
      <c r="BH9" s="470"/>
      <c r="BI9" s="470"/>
      <c r="BJ9" s="470"/>
      <c r="BK9" s="470"/>
      <c r="BL9" s="470"/>
      <c r="BM9" s="470"/>
      <c r="BN9" s="470"/>
      <c r="BO9" s="470"/>
      <c r="BP9" s="470"/>
      <c r="BQ9" s="470"/>
      <c r="BR9" s="470"/>
      <c r="BS9" s="470"/>
      <c r="BT9" s="470"/>
      <c r="BU9" s="470"/>
      <c r="BV9" s="470"/>
      <c r="BW9" s="470"/>
    </row>
    <row r="10" spans="2:75" ht="19.899999999999999" customHeight="1" x14ac:dyDescent="0.2">
      <c r="B10" s="98" t="s">
        <v>507</v>
      </c>
      <c r="C10" s="101"/>
      <c r="D10" s="355">
        <v>152.5</v>
      </c>
      <c r="E10" s="355">
        <v>168.7</v>
      </c>
      <c r="F10" s="355">
        <v>218.4</v>
      </c>
      <c r="G10" s="355">
        <v>219.2</v>
      </c>
      <c r="H10" s="355">
        <v>222.1</v>
      </c>
      <c r="I10" s="355">
        <v>251.8</v>
      </c>
      <c r="J10" s="355">
        <v>222.5</v>
      </c>
      <c r="K10" s="355">
        <v>251.4</v>
      </c>
      <c r="L10" s="355">
        <v>264.3</v>
      </c>
      <c r="M10" s="355">
        <v>237.3</v>
      </c>
      <c r="N10" s="355">
        <v>294.60000000000002</v>
      </c>
      <c r="O10" s="355">
        <v>330.6</v>
      </c>
      <c r="P10" s="355">
        <v>338.2</v>
      </c>
      <c r="Q10" s="355">
        <v>282.3</v>
      </c>
      <c r="R10" s="355">
        <v>218.1</v>
      </c>
      <c r="S10" s="355">
        <v>252.6</v>
      </c>
      <c r="T10" s="355">
        <v>251.4</v>
      </c>
      <c r="U10" s="355">
        <v>305.60000000000002</v>
      </c>
      <c r="V10" s="355">
        <v>263</v>
      </c>
      <c r="W10" s="355">
        <v>204.4</v>
      </c>
      <c r="X10" s="355">
        <v>271.2</v>
      </c>
      <c r="Y10" s="355">
        <v>331.1</v>
      </c>
      <c r="Z10" s="355">
        <v>333.2</v>
      </c>
      <c r="AA10" s="355">
        <v>297</v>
      </c>
      <c r="AB10" s="355">
        <v>254.8</v>
      </c>
      <c r="AC10" s="355">
        <v>267.89999999999998</v>
      </c>
      <c r="AD10" s="355">
        <v>254.2</v>
      </c>
      <c r="AE10" s="355">
        <v>213.8</v>
      </c>
      <c r="AF10" s="355">
        <v>215.7</v>
      </c>
      <c r="AG10" s="355">
        <v>229.5</v>
      </c>
      <c r="AH10" s="355">
        <v>237.3</v>
      </c>
      <c r="AI10" s="355">
        <v>280</v>
      </c>
      <c r="AJ10" s="355">
        <v>300.39999999999998</v>
      </c>
      <c r="AK10" s="355">
        <v>386.1</v>
      </c>
      <c r="AL10" s="355">
        <v>387.3</v>
      </c>
      <c r="AM10" s="243">
        <v>419.2</v>
      </c>
      <c r="AN10" s="243">
        <v>451.3</v>
      </c>
      <c r="AO10" s="243">
        <v>382.80509999999998</v>
      </c>
      <c r="AP10" s="243">
        <v>368.04299999999995</v>
      </c>
      <c r="AQ10" s="243">
        <v>267.2</v>
      </c>
      <c r="AR10" s="243">
        <v>246.47600000000006</v>
      </c>
      <c r="AS10" s="243">
        <v>210.77399999999997</v>
      </c>
      <c r="AT10" s="243">
        <v>276.10000000000002</v>
      </c>
      <c r="AU10" s="243">
        <v>200.87299999999999</v>
      </c>
      <c r="AV10" s="243">
        <v>229.16</v>
      </c>
      <c r="AW10" s="243">
        <v>224.89099999999999</v>
      </c>
      <c r="AX10" s="248">
        <v>275.21499999999997</v>
      </c>
      <c r="AY10" s="366">
        <v>200.2</v>
      </c>
      <c r="AZ10" s="366">
        <v>225.34599999999995</v>
      </c>
      <c r="BA10" s="366">
        <v>232.20100000000002</v>
      </c>
      <c r="BB10" s="366">
        <v>256.23599999999999</v>
      </c>
      <c r="BC10" s="366">
        <v>271.79199999999997</v>
      </c>
      <c r="BD10" s="366">
        <v>287.32600000000002</v>
      </c>
      <c r="BE10" s="366">
        <v>198.959</v>
      </c>
      <c r="BF10" s="366">
        <v>178.35876190476188</v>
      </c>
      <c r="BG10" s="366">
        <v>95.310666666666663</v>
      </c>
      <c r="BH10" s="470"/>
      <c r="BI10" s="470"/>
      <c r="BJ10" s="470"/>
      <c r="BK10" s="470"/>
      <c r="BL10" s="470"/>
      <c r="BM10" s="470"/>
      <c r="BN10" s="470"/>
      <c r="BO10" s="470"/>
      <c r="BP10" s="470"/>
      <c r="BQ10" s="470"/>
      <c r="BR10" s="470"/>
      <c r="BS10" s="470"/>
      <c r="BT10" s="470"/>
      <c r="BU10" s="470"/>
      <c r="BV10" s="470"/>
      <c r="BW10" s="470"/>
    </row>
    <row r="11" spans="2:75" ht="19.899999999999999" customHeight="1" x14ac:dyDescent="0.2">
      <c r="B11" s="98" t="s">
        <v>110</v>
      </c>
      <c r="C11" s="101"/>
      <c r="D11" s="355">
        <v>470.7</v>
      </c>
      <c r="E11" s="355">
        <v>506.5</v>
      </c>
      <c r="F11" s="355">
        <v>603</v>
      </c>
      <c r="G11" s="355">
        <v>689.1</v>
      </c>
      <c r="H11" s="355">
        <v>656.9</v>
      </c>
      <c r="I11" s="355">
        <v>933.3</v>
      </c>
      <c r="J11" s="355">
        <v>967.9</v>
      </c>
      <c r="K11" s="355">
        <v>845.8</v>
      </c>
      <c r="L11" s="355">
        <v>1029.0999999999999</v>
      </c>
      <c r="M11" s="355">
        <v>1153.1199999999999</v>
      </c>
      <c r="N11" s="355">
        <v>1150</v>
      </c>
      <c r="O11" s="355">
        <v>1231.3</v>
      </c>
      <c r="P11" s="355">
        <v>1387.6</v>
      </c>
      <c r="Q11" s="355">
        <v>1307</v>
      </c>
      <c r="R11" s="355">
        <v>960.1</v>
      </c>
      <c r="S11" s="355">
        <v>1271</v>
      </c>
      <c r="T11" s="355">
        <v>1446.9</v>
      </c>
      <c r="U11" s="355">
        <v>1226.0999999999999</v>
      </c>
      <c r="V11" s="355">
        <v>1175</v>
      </c>
      <c r="W11" s="355">
        <v>927.6</v>
      </c>
      <c r="X11" s="355">
        <v>943.5</v>
      </c>
      <c r="Y11" s="355">
        <v>1012.3</v>
      </c>
      <c r="Z11" s="355">
        <v>985.4</v>
      </c>
      <c r="AA11" s="355">
        <v>1001.5</v>
      </c>
      <c r="AB11" s="355">
        <v>1324.9</v>
      </c>
      <c r="AC11" s="355">
        <v>1219.5</v>
      </c>
      <c r="AD11" s="355">
        <v>1437.8</v>
      </c>
      <c r="AE11" s="355">
        <v>1518.1</v>
      </c>
      <c r="AF11" s="355">
        <v>1485.9</v>
      </c>
      <c r="AG11" s="355">
        <v>1672.3</v>
      </c>
      <c r="AH11" s="355">
        <v>1570.9</v>
      </c>
      <c r="AI11" s="355">
        <v>1258.5999999999999</v>
      </c>
      <c r="AJ11" s="355">
        <v>1674.1</v>
      </c>
      <c r="AK11" s="355">
        <v>1491.4</v>
      </c>
      <c r="AL11" s="355">
        <v>1397</v>
      </c>
      <c r="AM11" s="243">
        <v>1452.0390000000002</v>
      </c>
      <c r="AN11" s="243">
        <v>1577.8879999999999</v>
      </c>
      <c r="AO11" s="243">
        <v>1484.6109999999999</v>
      </c>
      <c r="AP11" s="243">
        <v>1438.729</v>
      </c>
      <c r="AQ11" s="243">
        <v>1525.0056999999999</v>
      </c>
      <c r="AR11" s="243">
        <v>1329.0140000000001</v>
      </c>
      <c r="AS11" s="243">
        <v>1485.5889999999999</v>
      </c>
      <c r="AT11" s="243">
        <v>1477.5</v>
      </c>
      <c r="AU11" s="243">
        <v>1398.0450000000001</v>
      </c>
      <c r="AV11" s="243">
        <v>1590.8359999999996</v>
      </c>
      <c r="AW11" s="243">
        <v>1585.778</v>
      </c>
      <c r="AX11" s="248">
        <v>1656.606</v>
      </c>
      <c r="AY11" s="366">
        <v>1128.5999999999999</v>
      </c>
      <c r="AZ11" s="366">
        <v>1555.749</v>
      </c>
      <c r="BA11" s="366">
        <v>1590.9930000000002</v>
      </c>
      <c r="BB11" s="366">
        <v>1421.7249999999999</v>
      </c>
      <c r="BC11" s="366">
        <v>993.42700000000013</v>
      </c>
      <c r="BD11" s="366">
        <v>1221.3820000000001</v>
      </c>
      <c r="BE11" s="366">
        <v>1511.6260000000002</v>
      </c>
      <c r="BF11" s="366">
        <v>1738.2729134675033</v>
      </c>
      <c r="BG11" s="366">
        <v>1992.4812704761898</v>
      </c>
      <c r="BH11" s="470"/>
      <c r="BI11" s="470"/>
      <c r="BJ11" s="470"/>
      <c r="BK11" s="470"/>
      <c r="BL11" s="470"/>
      <c r="BM11" s="470"/>
      <c r="BN11" s="470"/>
      <c r="BO11" s="470"/>
      <c r="BP11" s="470"/>
      <c r="BQ11" s="470"/>
      <c r="BR11" s="470"/>
      <c r="BS11" s="470"/>
      <c r="BT11" s="470"/>
      <c r="BU11" s="470"/>
      <c r="BV11" s="470"/>
      <c r="BW11" s="470"/>
    </row>
    <row r="12" spans="2:75" ht="19.899999999999999" customHeight="1" x14ac:dyDescent="0.2">
      <c r="B12" s="98" t="s">
        <v>111</v>
      </c>
      <c r="C12" s="101"/>
      <c r="D12" s="355">
        <v>308.10000000000002</v>
      </c>
      <c r="E12" s="355">
        <v>450.5</v>
      </c>
      <c r="F12" s="355">
        <v>561.1</v>
      </c>
      <c r="G12" s="355">
        <v>682.4</v>
      </c>
      <c r="H12" s="355">
        <v>655.5</v>
      </c>
      <c r="I12" s="355">
        <v>922.2</v>
      </c>
      <c r="J12" s="355">
        <v>1104.5</v>
      </c>
      <c r="K12" s="355">
        <v>1134.4000000000001</v>
      </c>
      <c r="L12" s="355">
        <v>1331.6</v>
      </c>
      <c r="M12" s="355">
        <v>1328.1</v>
      </c>
      <c r="N12" s="355">
        <v>1607.8</v>
      </c>
      <c r="O12" s="355">
        <v>1542.9</v>
      </c>
      <c r="P12" s="355">
        <v>1752.1</v>
      </c>
      <c r="Q12" s="355">
        <v>1221</v>
      </c>
      <c r="R12" s="355">
        <v>842.4</v>
      </c>
      <c r="S12" s="355">
        <v>1038</v>
      </c>
      <c r="T12" s="355">
        <v>1462.4</v>
      </c>
      <c r="U12" s="355">
        <v>1522.6</v>
      </c>
      <c r="V12" s="355">
        <v>1466.6</v>
      </c>
      <c r="W12" s="355">
        <v>1215.8</v>
      </c>
      <c r="X12" s="355">
        <v>1497.6</v>
      </c>
      <c r="Y12" s="355">
        <v>1524.2</v>
      </c>
      <c r="Z12" s="355">
        <v>1500.5</v>
      </c>
      <c r="AA12" s="355">
        <v>1613.1</v>
      </c>
      <c r="AB12" s="355">
        <v>1387.1</v>
      </c>
      <c r="AC12" s="355">
        <v>1967.5</v>
      </c>
      <c r="AD12" s="355">
        <v>1636.4</v>
      </c>
      <c r="AE12" s="355">
        <v>1668.4</v>
      </c>
      <c r="AF12" s="355">
        <v>1478.8</v>
      </c>
      <c r="AG12" s="355">
        <v>1690.5</v>
      </c>
      <c r="AH12" s="355">
        <v>1218</v>
      </c>
      <c r="AI12" s="355">
        <v>1658.1</v>
      </c>
      <c r="AJ12" s="355">
        <v>2351.4</v>
      </c>
      <c r="AK12" s="355">
        <v>2989.6</v>
      </c>
      <c r="AL12" s="355">
        <v>2839.4</v>
      </c>
      <c r="AM12" s="243">
        <v>2715.5210000000002</v>
      </c>
      <c r="AN12" s="243">
        <v>3173.6419999999998</v>
      </c>
      <c r="AO12" s="243">
        <v>2726.2076999999999</v>
      </c>
      <c r="AP12" s="243">
        <v>2673.826</v>
      </c>
      <c r="AQ12" s="243">
        <v>2858.7749999999996</v>
      </c>
      <c r="AR12" s="243">
        <v>2533.8240000000001</v>
      </c>
      <c r="AS12" s="243">
        <v>2691.384</v>
      </c>
      <c r="AT12" s="243">
        <v>2627.4</v>
      </c>
      <c r="AU12" s="243">
        <v>2304.5149999999999</v>
      </c>
      <c r="AV12" s="243">
        <v>2629.5830000000001</v>
      </c>
      <c r="AW12" s="243">
        <v>2519.1509999999998</v>
      </c>
      <c r="AX12" s="248">
        <v>2361.0129999999999</v>
      </c>
      <c r="AY12" s="366">
        <v>1558.2</v>
      </c>
      <c r="AZ12" s="366">
        <v>2003.4579999999999</v>
      </c>
      <c r="BA12" s="366">
        <v>1942.6640000000002</v>
      </c>
      <c r="BB12" s="366">
        <v>2236.6640000000002</v>
      </c>
      <c r="BC12" s="366">
        <v>2213.0880000000002</v>
      </c>
      <c r="BD12" s="366">
        <v>2126.1172400000005</v>
      </c>
      <c r="BE12" s="366">
        <v>1776.91</v>
      </c>
      <c r="BF12" s="366">
        <v>191.98230429527339</v>
      </c>
      <c r="BG12" s="366" t="s">
        <v>12</v>
      </c>
      <c r="BH12" s="470"/>
      <c r="BI12" s="470"/>
      <c r="BJ12" s="470"/>
      <c r="BK12" s="470"/>
      <c r="BL12" s="470"/>
      <c r="BM12" s="470"/>
      <c r="BN12" s="470"/>
      <c r="BO12" s="470"/>
      <c r="BP12" s="470"/>
      <c r="BQ12" s="470"/>
      <c r="BR12" s="470"/>
      <c r="BS12" s="470"/>
      <c r="BT12" s="470"/>
      <c r="BU12" s="470"/>
      <c r="BV12" s="470"/>
      <c r="BW12" s="470"/>
    </row>
    <row r="13" spans="2:75" ht="19.899999999999999" customHeight="1" x14ac:dyDescent="0.2">
      <c r="B13" s="53" t="s">
        <v>77</v>
      </c>
      <c r="D13" s="355" t="s">
        <v>12</v>
      </c>
      <c r="E13" s="355" t="s">
        <v>12</v>
      </c>
      <c r="F13" s="355" t="s">
        <v>12</v>
      </c>
      <c r="G13" s="355" t="s">
        <v>12</v>
      </c>
      <c r="H13" s="355" t="s">
        <v>12</v>
      </c>
      <c r="I13" s="355" t="s">
        <v>12</v>
      </c>
      <c r="J13" s="356">
        <v>35.4</v>
      </c>
      <c r="K13" s="356">
        <v>208</v>
      </c>
      <c r="L13" s="356">
        <v>196.1</v>
      </c>
      <c r="M13" s="356">
        <v>134.4</v>
      </c>
      <c r="N13" s="356">
        <v>184.9</v>
      </c>
      <c r="O13" s="356">
        <v>149.9</v>
      </c>
      <c r="P13" s="356">
        <v>112.3</v>
      </c>
      <c r="Q13" s="356">
        <v>96.6</v>
      </c>
      <c r="R13" s="356">
        <v>47.9</v>
      </c>
      <c r="S13" s="356">
        <v>100.8</v>
      </c>
      <c r="T13" s="356">
        <v>50.7</v>
      </c>
      <c r="U13" s="356">
        <v>31.5</v>
      </c>
      <c r="V13" s="356">
        <v>10.6</v>
      </c>
      <c r="W13" s="356">
        <v>6.7</v>
      </c>
      <c r="X13" s="356">
        <v>25</v>
      </c>
      <c r="Y13" s="356">
        <v>0.4</v>
      </c>
      <c r="Z13" s="356">
        <v>56.7</v>
      </c>
      <c r="AA13" s="356">
        <v>24</v>
      </c>
      <c r="AB13" s="356">
        <v>120.8</v>
      </c>
      <c r="AC13" s="356">
        <v>56.2</v>
      </c>
      <c r="AD13" s="356">
        <v>38.4</v>
      </c>
      <c r="AE13" s="356">
        <v>90.6</v>
      </c>
      <c r="AF13" s="356">
        <v>124.3</v>
      </c>
      <c r="AG13" s="356">
        <v>64.7</v>
      </c>
      <c r="AH13" s="356">
        <v>53.1</v>
      </c>
      <c r="AI13" s="356">
        <v>31.7</v>
      </c>
      <c r="AJ13" s="356">
        <v>41.6</v>
      </c>
      <c r="AK13" s="356">
        <v>47.6</v>
      </c>
      <c r="AL13" s="356">
        <v>65</v>
      </c>
      <c r="AM13" s="243">
        <v>66.196599999999989</v>
      </c>
      <c r="AN13" s="243">
        <v>56.707000000000008</v>
      </c>
      <c r="AO13" s="243">
        <v>34.577999999999996</v>
      </c>
      <c r="AP13" s="243">
        <v>78.322000000000003</v>
      </c>
      <c r="AQ13" s="243">
        <v>84.005799999999994</v>
      </c>
      <c r="AR13" s="243">
        <v>125.786</v>
      </c>
      <c r="AS13" s="243">
        <v>72.787999999999997</v>
      </c>
      <c r="AT13" s="243">
        <v>79.3</v>
      </c>
      <c r="AU13" s="243">
        <v>74.372</v>
      </c>
      <c r="AV13" s="243">
        <v>64.424999999999997</v>
      </c>
      <c r="AW13" s="243">
        <v>52.572000000000003</v>
      </c>
      <c r="AX13" s="248">
        <v>73.971000000000004</v>
      </c>
      <c r="AY13" s="366">
        <v>35.5</v>
      </c>
      <c r="AZ13" s="366">
        <v>51.658000000000008</v>
      </c>
      <c r="BA13" s="366">
        <v>105.85999999999999</v>
      </c>
      <c r="BB13" s="366">
        <v>132.18799999999999</v>
      </c>
      <c r="BC13" s="366">
        <v>113.69499999999999</v>
      </c>
      <c r="BD13" s="366">
        <v>101.54900000000001</v>
      </c>
      <c r="BE13" s="366">
        <v>129.01499999999999</v>
      </c>
      <c r="BF13" s="366">
        <v>22.200615238095239</v>
      </c>
      <c r="BG13" s="366" t="s">
        <v>12</v>
      </c>
      <c r="BH13" s="470"/>
      <c r="BI13" s="470"/>
      <c r="BJ13" s="470"/>
      <c r="BK13" s="470"/>
      <c r="BL13" s="470"/>
      <c r="BM13" s="470"/>
      <c r="BN13" s="470"/>
      <c r="BO13" s="470"/>
      <c r="BP13" s="470"/>
      <c r="BQ13" s="470"/>
      <c r="BR13" s="470"/>
      <c r="BS13" s="470"/>
      <c r="BT13" s="470"/>
      <c r="BU13" s="470"/>
      <c r="BV13" s="470"/>
      <c r="BW13" s="470"/>
    </row>
    <row r="14" spans="2:75" ht="8.25" customHeight="1" thickBot="1" x14ac:dyDescent="0.25">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row>
    <row r="15" spans="2:75" ht="18" customHeight="1" x14ac:dyDescent="0.2">
      <c r="B15" s="82" t="s">
        <v>23</v>
      </c>
      <c r="C15" s="466" t="s">
        <v>630</v>
      </c>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row>
    <row r="16" spans="2:75" ht="18" customHeight="1" x14ac:dyDescent="0.2">
      <c r="B16" s="63" t="s">
        <v>233</v>
      </c>
      <c r="C16" s="53" t="s">
        <v>504</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row>
    <row r="17" spans="45:56" ht="19.899999999999999" customHeight="1" x14ac:dyDescent="0.2"/>
    <row r="18" spans="45:56" ht="19.899999999999999" customHeight="1" x14ac:dyDescent="0.2">
      <c r="AS18" s="470"/>
      <c r="AT18" s="470"/>
      <c r="AU18" s="470"/>
      <c r="AV18" s="470"/>
      <c r="AW18" s="470"/>
      <c r="AX18" s="470"/>
      <c r="AY18" s="470"/>
      <c r="AZ18" s="470"/>
      <c r="BA18" s="470"/>
      <c r="BB18" s="470"/>
      <c r="BC18" s="470"/>
      <c r="BD18" s="470"/>
    </row>
    <row r="19" spans="45:56" ht="19.899999999999999" customHeight="1" x14ac:dyDescent="0.2">
      <c r="AS19" s="470"/>
      <c r="AT19" s="470"/>
      <c r="AU19" s="470"/>
      <c r="AV19" s="470"/>
      <c r="AW19" s="470"/>
      <c r="AX19" s="470"/>
      <c r="AY19" s="470"/>
      <c r="AZ19" s="470"/>
      <c r="BA19" s="470"/>
      <c r="BB19" s="470"/>
      <c r="BC19" s="470"/>
      <c r="BD19" s="470"/>
    </row>
    <row r="20" spans="45:56" ht="19.899999999999999" customHeight="1" x14ac:dyDescent="0.2">
      <c r="AS20" s="470"/>
      <c r="AT20" s="470"/>
      <c r="AU20" s="470"/>
      <c r="AV20" s="470"/>
      <c r="AW20" s="470"/>
      <c r="AX20" s="470"/>
      <c r="AY20" s="470"/>
      <c r="AZ20" s="470"/>
      <c r="BA20" s="470"/>
      <c r="BB20" s="470"/>
      <c r="BC20" s="470"/>
      <c r="BD20" s="470"/>
    </row>
    <row r="21" spans="45:56" ht="19.899999999999999" customHeight="1" x14ac:dyDescent="0.2">
      <c r="AS21" s="470"/>
      <c r="AT21" s="470"/>
      <c r="AU21" s="470"/>
      <c r="AV21" s="470"/>
      <c r="AW21" s="470"/>
      <c r="AX21" s="470"/>
      <c r="AY21" s="470"/>
      <c r="AZ21" s="470"/>
      <c r="BA21" s="470"/>
      <c r="BB21" s="470"/>
      <c r="BC21" s="470"/>
      <c r="BD21" s="470"/>
    </row>
    <row r="22" spans="45:56" ht="19.899999999999999" customHeight="1" x14ac:dyDescent="0.2">
      <c r="AS22" s="470"/>
      <c r="AT22" s="470"/>
      <c r="AU22" s="470"/>
      <c r="AV22" s="470"/>
      <c r="AW22" s="470"/>
      <c r="AX22" s="470"/>
      <c r="AY22" s="470"/>
      <c r="AZ22" s="470"/>
      <c r="BA22" s="470"/>
      <c r="BB22" s="470"/>
      <c r="BC22" s="470"/>
      <c r="BD22" s="470"/>
    </row>
    <row r="23" spans="45:56" ht="19.899999999999999" customHeight="1" x14ac:dyDescent="0.2">
      <c r="AS23" s="470"/>
      <c r="AT23" s="470"/>
      <c r="AU23" s="470"/>
      <c r="AV23" s="470"/>
      <c r="AW23" s="470"/>
      <c r="AX23" s="470"/>
      <c r="AY23" s="470"/>
      <c r="AZ23" s="470"/>
      <c r="BA23" s="470"/>
      <c r="BB23" s="470"/>
      <c r="BC23" s="470"/>
      <c r="BD23" s="470"/>
    </row>
    <row r="24" spans="45:56" ht="19.899999999999999" customHeight="1" x14ac:dyDescent="0.2">
      <c r="AS24" s="470"/>
    </row>
    <row r="25" spans="45:56" ht="19.899999999999999" customHeight="1" x14ac:dyDescent="0.2">
      <c r="AS25" s="470"/>
    </row>
    <row r="26" spans="45:56" ht="19.899999999999999" customHeight="1" x14ac:dyDescent="0.2"/>
    <row r="27" spans="45:56" ht="19.899999999999999" customHeight="1" x14ac:dyDescent="0.2"/>
    <row r="28" spans="45:56" ht="19.899999999999999" customHeight="1" x14ac:dyDescent="0.2"/>
    <row r="29" spans="45:56" ht="19.899999999999999" customHeight="1" x14ac:dyDescent="0.2"/>
    <row r="30" spans="45:56" ht="19.899999999999999" customHeight="1" x14ac:dyDescent="0.2"/>
    <row r="31" spans="45:56" ht="19.899999999999999" customHeight="1" x14ac:dyDescent="0.2"/>
    <row r="32" spans="45:56"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sheetData>
  <printOptions verticalCentered="1"/>
  <pageMargins left="0.25" right="0.25" top="0" bottom="0" header="0" footer="0"/>
  <pageSetup paperSize="120" scale="60" orientation="landscape" horizontalDpi="300" verticalDpi="300" r:id="rId1"/>
  <ignoredErrors>
    <ignoredError sqref="AC6:AI6"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163"/>
  <sheetViews>
    <sheetView zoomScale="80" zoomScaleNormal="80" zoomScaleSheetLayoutView="75" workbookViewId="0">
      <selection sqref="A1:A1048576"/>
    </sheetView>
  </sheetViews>
  <sheetFormatPr baseColWidth="10" defaultRowHeight="15" x14ac:dyDescent="0.2"/>
  <cols>
    <col min="1" max="1" width="3.7109375" style="252" customWidth="1"/>
    <col min="2" max="2" width="19.85546875" style="252" customWidth="1"/>
    <col min="3" max="3" width="28.28515625" style="252" customWidth="1"/>
    <col min="4" max="14" width="17" style="252" customWidth="1"/>
    <col min="15" max="25" width="17.28515625" style="252" customWidth="1"/>
    <col min="26" max="33" width="16.7109375" style="252" customWidth="1"/>
    <col min="34" max="55" width="14.7109375" style="252" customWidth="1"/>
    <col min="56" max="59" width="13.42578125" style="252" bestFit="1" customWidth="1"/>
    <col min="60" max="16384" width="11.42578125" style="252"/>
  </cols>
  <sheetData>
    <row r="1" spans="2:72" ht="18" customHeight="1" x14ac:dyDescent="0.2"/>
    <row r="2" spans="2:72" ht="18" customHeight="1" x14ac:dyDescent="0.2">
      <c r="B2" s="40" t="s">
        <v>652</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row>
    <row r="3" spans="2:72" ht="18" customHeight="1" x14ac:dyDescent="0.2">
      <c r="B3" s="219" t="s">
        <v>508</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row>
    <row r="4" spans="2:72" ht="18" customHeight="1" x14ac:dyDescent="0.2">
      <c r="B4" s="47" t="s">
        <v>509</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T4" s="19"/>
    </row>
    <row r="5" spans="2:72" ht="18" customHeight="1" thickBot="1" x14ac:dyDescent="0.25"/>
    <row r="6" spans="2:72" ht="30" customHeight="1" thickBot="1" x14ac:dyDescent="0.25">
      <c r="B6" s="109" t="s">
        <v>258</v>
      </c>
      <c r="C6" s="253"/>
      <c r="D6" s="419">
        <v>1970</v>
      </c>
      <c r="E6" s="419">
        <v>1971</v>
      </c>
      <c r="F6" s="419">
        <v>1972</v>
      </c>
      <c r="G6" s="419">
        <v>1973</v>
      </c>
      <c r="H6" s="419">
        <v>1974</v>
      </c>
      <c r="I6" s="419">
        <v>1975</v>
      </c>
      <c r="J6" s="419">
        <v>1976</v>
      </c>
      <c r="K6" s="419">
        <v>1977</v>
      </c>
      <c r="L6" s="419">
        <v>1978</v>
      </c>
      <c r="M6" s="419">
        <v>1979</v>
      </c>
      <c r="N6" s="419">
        <v>1980</v>
      </c>
      <c r="O6" s="419">
        <v>1981</v>
      </c>
      <c r="P6" s="419">
        <v>1982</v>
      </c>
      <c r="Q6" s="419">
        <v>1983</v>
      </c>
      <c r="R6" s="419">
        <v>1984</v>
      </c>
      <c r="S6" s="419">
        <v>1985</v>
      </c>
      <c r="T6" s="419">
        <v>1986</v>
      </c>
      <c r="U6" s="419">
        <v>1987</v>
      </c>
      <c r="V6" s="419">
        <v>1988</v>
      </c>
      <c r="W6" s="419">
        <v>1989</v>
      </c>
      <c r="X6" s="419" t="s">
        <v>147</v>
      </c>
      <c r="Y6" s="419">
        <v>1991</v>
      </c>
      <c r="Z6" s="419" t="s">
        <v>149</v>
      </c>
      <c r="AA6" s="419" t="s">
        <v>198</v>
      </c>
      <c r="AB6" s="419" t="s">
        <v>151</v>
      </c>
      <c r="AC6" s="419" t="s">
        <v>152</v>
      </c>
      <c r="AD6" s="419" t="s">
        <v>153</v>
      </c>
      <c r="AE6" s="419">
        <v>1997</v>
      </c>
      <c r="AF6" s="419">
        <v>1998</v>
      </c>
      <c r="AG6" s="419">
        <v>1999</v>
      </c>
      <c r="AH6" s="419">
        <v>2000</v>
      </c>
      <c r="AI6" s="419">
        <v>2001</v>
      </c>
      <c r="AJ6" s="419">
        <v>2002</v>
      </c>
      <c r="AK6" s="419">
        <v>2003</v>
      </c>
      <c r="AL6" s="419">
        <v>2004</v>
      </c>
      <c r="AM6" s="419">
        <v>2005</v>
      </c>
      <c r="AN6" s="419">
        <v>2006</v>
      </c>
      <c r="AO6" s="419">
        <v>2007</v>
      </c>
      <c r="AP6" s="419">
        <v>2008</v>
      </c>
      <c r="AQ6" s="419">
        <v>2009</v>
      </c>
      <c r="AR6" s="419">
        <v>2010</v>
      </c>
      <c r="AS6" s="412">
        <v>2011</v>
      </c>
      <c r="AT6" s="412">
        <v>2012</v>
      </c>
      <c r="AU6" s="412">
        <v>2013</v>
      </c>
      <c r="AV6" s="412">
        <v>2014</v>
      </c>
      <c r="AW6" s="412">
        <v>2015</v>
      </c>
      <c r="AX6" s="412">
        <v>2016</v>
      </c>
      <c r="AY6" s="412">
        <v>2017</v>
      </c>
      <c r="AZ6" s="412" t="s">
        <v>716</v>
      </c>
      <c r="BA6" s="412" t="s">
        <v>747</v>
      </c>
      <c r="BB6" s="412" t="s">
        <v>777</v>
      </c>
      <c r="BC6" s="254"/>
    </row>
    <row r="7" spans="2:72" ht="19.899999999999999" customHeight="1" x14ac:dyDescent="0.2"/>
    <row r="8" spans="2:72" ht="19.899999999999999" customHeight="1" x14ac:dyDescent="0.2">
      <c r="B8" s="98" t="s">
        <v>75</v>
      </c>
      <c r="C8" s="255"/>
      <c r="D8" s="256">
        <v>111.4</v>
      </c>
      <c r="E8" s="256">
        <v>138.9</v>
      </c>
      <c r="F8" s="256">
        <v>154.19999999999999</v>
      </c>
      <c r="G8" s="256">
        <v>152.30000000000001</v>
      </c>
      <c r="H8" s="256">
        <v>158.5</v>
      </c>
      <c r="I8" s="256">
        <v>152.1</v>
      </c>
      <c r="J8" s="256">
        <v>177.8</v>
      </c>
      <c r="K8" s="256">
        <v>181</v>
      </c>
      <c r="L8" s="256">
        <v>173.2</v>
      </c>
      <c r="M8" s="256">
        <v>152.80000000000001</v>
      </c>
      <c r="N8" s="256">
        <v>179.8</v>
      </c>
      <c r="O8" s="256">
        <v>197.4</v>
      </c>
      <c r="P8" s="256">
        <v>204.3</v>
      </c>
      <c r="Q8" s="256">
        <v>210.7</v>
      </c>
      <c r="R8" s="256">
        <v>201.8</v>
      </c>
      <c r="S8" s="256">
        <v>206.1</v>
      </c>
      <c r="T8" s="256">
        <v>216.1</v>
      </c>
      <c r="U8" s="256">
        <v>213.2</v>
      </c>
      <c r="V8" s="256">
        <v>206.4</v>
      </c>
      <c r="W8" s="256">
        <v>177.7</v>
      </c>
      <c r="X8" s="256">
        <v>202.7</v>
      </c>
      <c r="Y8" s="256">
        <v>194.6</v>
      </c>
      <c r="Z8" s="256">
        <v>226.5</v>
      </c>
      <c r="AA8" s="256">
        <v>243</v>
      </c>
      <c r="AB8" s="256">
        <v>266.10000000000002</v>
      </c>
      <c r="AC8" s="256">
        <v>309.89999999999998</v>
      </c>
      <c r="AD8" s="256">
        <v>327.7</v>
      </c>
      <c r="AE8" s="256">
        <v>342.7</v>
      </c>
      <c r="AF8" s="256">
        <v>400.46</v>
      </c>
      <c r="AG8" s="256">
        <v>478.5</v>
      </c>
      <c r="AH8" s="256">
        <v>496.44</v>
      </c>
      <c r="AI8" s="256">
        <v>547.04499999999996</v>
      </c>
      <c r="AJ8" s="256">
        <v>597.91</v>
      </c>
      <c r="AK8" s="256">
        <v>624.92499999999995</v>
      </c>
      <c r="AL8" s="256">
        <v>647.59800000000007</v>
      </c>
      <c r="AM8" s="256">
        <v>657.40200000000004</v>
      </c>
      <c r="AN8" s="256">
        <v>672.1</v>
      </c>
      <c r="AO8" s="256">
        <v>714.7</v>
      </c>
      <c r="AP8" s="256">
        <v>707.5</v>
      </c>
      <c r="AQ8" s="256">
        <v>747.40000000000009</v>
      </c>
      <c r="AR8" s="256">
        <v>875.4</v>
      </c>
      <c r="AS8" s="256">
        <v>792.64099999999996</v>
      </c>
      <c r="AT8" s="367">
        <v>940.23699999999997</v>
      </c>
      <c r="AU8" s="367">
        <v>1056.9000000000001</v>
      </c>
      <c r="AV8" s="367">
        <v>1094.3560000000002</v>
      </c>
      <c r="AW8" s="367">
        <v>1233.9348202380952</v>
      </c>
      <c r="AX8" s="367">
        <v>1349.4497328571429</v>
      </c>
      <c r="AY8" s="367">
        <v>1438.9017538407652</v>
      </c>
      <c r="AZ8" s="367">
        <v>1430.0462855214287</v>
      </c>
      <c r="BA8" s="474">
        <v>1429.7346617761746</v>
      </c>
      <c r="BB8" s="474">
        <v>1534.241547993212</v>
      </c>
      <c r="BC8" s="474"/>
      <c r="BD8" s="474"/>
      <c r="BE8" s="474"/>
      <c r="BF8" s="474"/>
      <c r="BG8" s="474"/>
      <c r="BH8" s="474"/>
      <c r="BI8" s="474"/>
      <c r="BJ8" s="474"/>
      <c r="BK8" s="474"/>
      <c r="BL8" s="474"/>
      <c r="BM8" s="474"/>
      <c r="BN8" s="474"/>
      <c r="BO8" s="474"/>
      <c r="BP8" s="474"/>
      <c r="BQ8" s="474"/>
      <c r="BR8" s="474"/>
      <c r="BS8" s="474"/>
      <c r="BT8" s="537"/>
    </row>
    <row r="9" spans="2:72" ht="19.899999999999999" customHeight="1" x14ac:dyDescent="0.2">
      <c r="B9" s="98" t="s">
        <v>76</v>
      </c>
      <c r="C9" s="255"/>
      <c r="D9" s="256">
        <v>887.1</v>
      </c>
      <c r="E9" s="256">
        <v>957.9</v>
      </c>
      <c r="F9" s="256">
        <v>1025.9000000000001</v>
      </c>
      <c r="G9" s="256">
        <v>1196</v>
      </c>
      <c r="H9" s="256">
        <v>1194.4000000000001</v>
      </c>
      <c r="I9" s="256">
        <v>1285.7</v>
      </c>
      <c r="J9" s="256">
        <v>1429.5</v>
      </c>
      <c r="K9" s="256">
        <v>1525.9</v>
      </c>
      <c r="L9" s="256">
        <v>1427.2</v>
      </c>
      <c r="M9" s="256">
        <v>1124.5999999999999</v>
      </c>
      <c r="N9" s="256">
        <v>1162.4000000000001</v>
      </c>
      <c r="O9" s="256">
        <v>1077.8</v>
      </c>
      <c r="P9" s="256">
        <v>999</v>
      </c>
      <c r="Q9" s="256">
        <v>950.9</v>
      </c>
      <c r="R9" s="256">
        <v>938.5</v>
      </c>
      <c r="S9" s="256">
        <v>913</v>
      </c>
      <c r="T9" s="256">
        <v>1006.4</v>
      </c>
      <c r="U9" s="256">
        <v>1023.6</v>
      </c>
      <c r="V9" s="256">
        <v>910.1</v>
      </c>
      <c r="W9" s="256">
        <v>703.1</v>
      </c>
      <c r="X9" s="256">
        <v>748.8</v>
      </c>
      <c r="Y9" s="256">
        <v>850.3</v>
      </c>
      <c r="Z9" s="256">
        <v>1024.2</v>
      </c>
      <c r="AA9" s="256">
        <v>994.6</v>
      </c>
      <c r="AB9" s="256">
        <v>933.7</v>
      </c>
      <c r="AC9" s="256">
        <v>957.5</v>
      </c>
      <c r="AD9" s="256">
        <v>947.7</v>
      </c>
      <c r="AE9" s="256">
        <v>987.5</v>
      </c>
      <c r="AF9" s="256">
        <v>1135.5999999999999</v>
      </c>
      <c r="AG9" s="256">
        <v>1257.7</v>
      </c>
      <c r="AH9" s="256">
        <v>1321.1080000000002</v>
      </c>
      <c r="AI9" s="256">
        <v>1402.838</v>
      </c>
      <c r="AJ9" s="256">
        <v>1476.6</v>
      </c>
      <c r="AK9" s="256">
        <v>1510.375</v>
      </c>
      <c r="AL9" s="256">
        <v>1563.9126099999999</v>
      </c>
      <c r="AM9" s="256">
        <v>1581.6679999999999</v>
      </c>
      <c r="AN9" s="256">
        <v>1622.921</v>
      </c>
      <c r="AO9" s="256">
        <v>1715.9</v>
      </c>
      <c r="AP9" s="256">
        <v>1705.8654035714285</v>
      </c>
      <c r="AQ9" s="256">
        <v>1820.105</v>
      </c>
      <c r="AR9" s="256">
        <v>1860.8</v>
      </c>
      <c r="AS9" s="256">
        <v>1914.028</v>
      </c>
      <c r="AT9" s="367">
        <v>2055.13</v>
      </c>
      <c r="AU9" s="367">
        <v>2132.3000000000002</v>
      </c>
      <c r="AV9" s="367">
        <v>2273.4690000000001</v>
      </c>
      <c r="AW9" s="367">
        <v>2581.6423868809525</v>
      </c>
      <c r="AX9" s="367">
        <v>2845.9643185714285</v>
      </c>
      <c r="AY9" s="367">
        <v>2968.9455385714286</v>
      </c>
      <c r="AZ9" s="367">
        <v>2781.0170979285726</v>
      </c>
      <c r="BA9" s="474">
        <v>2929.4491686904757</v>
      </c>
      <c r="BB9" s="474">
        <v>2900.6095871904758</v>
      </c>
      <c r="BC9" s="474"/>
      <c r="BD9" s="474"/>
      <c r="BE9" s="474"/>
      <c r="BF9" s="474"/>
      <c r="BG9" s="474"/>
      <c r="BH9" s="474"/>
      <c r="BI9" s="474"/>
      <c r="BJ9" s="474"/>
      <c r="BK9" s="474"/>
      <c r="BL9" s="474"/>
      <c r="BM9" s="474"/>
      <c r="BN9" s="474"/>
      <c r="BO9" s="474"/>
      <c r="BP9" s="474"/>
      <c r="BQ9" s="474"/>
      <c r="BR9" s="474"/>
      <c r="BS9" s="474"/>
      <c r="BT9" s="537"/>
    </row>
    <row r="10" spans="2:72" ht="19.899999999999999" customHeight="1" x14ac:dyDescent="0.2">
      <c r="B10" s="98" t="s">
        <v>109</v>
      </c>
      <c r="C10" s="255"/>
      <c r="D10" s="256">
        <v>233.6</v>
      </c>
      <c r="E10" s="256">
        <v>286.39999999999998</v>
      </c>
      <c r="F10" s="256">
        <v>276.10000000000002</v>
      </c>
      <c r="G10" s="256">
        <v>267.39999999999998</v>
      </c>
      <c r="H10" s="256">
        <v>250.3</v>
      </c>
      <c r="I10" s="256">
        <v>290.5</v>
      </c>
      <c r="J10" s="256">
        <v>337.2</v>
      </c>
      <c r="K10" s="256">
        <v>321.39999999999998</v>
      </c>
      <c r="L10" s="256">
        <v>291.7</v>
      </c>
      <c r="M10" s="256">
        <v>225.3</v>
      </c>
      <c r="N10" s="256">
        <v>263.10000000000002</v>
      </c>
      <c r="O10" s="256">
        <v>248.8</v>
      </c>
      <c r="P10" s="256">
        <v>304.5</v>
      </c>
      <c r="Q10" s="256">
        <v>273.60000000000002</v>
      </c>
      <c r="R10" s="256">
        <v>249</v>
      </c>
      <c r="S10" s="256">
        <v>262.60000000000002</v>
      </c>
      <c r="T10" s="256">
        <v>334.1</v>
      </c>
      <c r="U10" s="256">
        <v>338.9</v>
      </c>
      <c r="V10" s="256">
        <v>301.3</v>
      </c>
      <c r="W10" s="256">
        <v>248.6</v>
      </c>
      <c r="X10" s="256">
        <v>267.60000000000002</v>
      </c>
      <c r="Y10" s="256">
        <v>248.6</v>
      </c>
      <c r="Z10" s="256">
        <v>213.5</v>
      </c>
      <c r="AA10" s="256">
        <v>199.2</v>
      </c>
      <c r="AB10" s="256">
        <v>234.4</v>
      </c>
      <c r="AC10" s="256">
        <v>268.5</v>
      </c>
      <c r="AD10" s="256">
        <v>276.89999999999998</v>
      </c>
      <c r="AE10" s="256">
        <v>261.8</v>
      </c>
      <c r="AF10" s="256">
        <v>314.45999999999998</v>
      </c>
      <c r="AG10" s="256">
        <v>296.89999999999998</v>
      </c>
      <c r="AH10" s="256">
        <v>289.47700000000003</v>
      </c>
      <c r="AI10" s="256">
        <v>263.90400000000005</v>
      </c>
      <c r="AJ10" s="256">
        <v>253.31099999999998</v>
      </c>
      <c r="AK10" s="256">
        <v>253.98100000000002</v>
      </c>
      <c r="AL10" s="256">
        <v>229.66086000000001</v>
      </c>
      <c r="AM10" s="256">
        <v>213.31799999999998</v>
      </c>
      <c r="AN10" s="256">
        <v>201.5</v>
      </c>
      <c r="AO10" s="256">
        <v>240</v>
      </c>
      <c r="AP10" s="256">
        <v>216.02</v>
      </c>
      <c r="AQ10" s="256">
        <v>191.80999999999997</v>
      </c>
      <c r="AR10" s="256">
        <v>180</v>
      </c>
      <c r="AS10" s="256">
        <v>187.35499999999999</v>
      </c>
      <c r="AT10" s="367">
        <v>208.6</v>
      </c>
      <c r="AU10" s="367">
        <v>201.9</v>
      </c>
      <c r="AV10" s="367">
        <v>214.86199999999999</v>
      </c>
      <c r="AW10" s="367">
        <v>244.86634261904766</v>
      </c>
      <c r="AX10" s="367">
        <v>243.47809614285717</v>
      </c>
      <c r="AY10" s="367">
        <v>272.27677130952378</v>
      </c>
      <c r="AZ10" s="367">
        <v>203.97534426190495</v>
      </c>
      <c r="BA10" s="474">
        <v>185.47533333333334</v>
      </c>
      <c r="BB10" s="474">
        <v>100.72261904761905</v>
      </c>
      <c r="BC10" s="474"/>
      <c r="BD10" s="474"/>
      <c r="BE10" s="474"/>
      <c r="BF10" s="474"/>
      <c r="BG10" s="474"/>
      <c r="BH10" s="474"/>
      <c r="BI10" s="474"/>
      <c r="BJ10" s="474"/>
      <c r="BK10" s="474"/>
      <c r="BL10" s="474"/>
      <c r="BM10" s="474"/>
      <c r="BN10" s="474"/>
      <c r="BO10" s="474"/>
      <c r="BP10" s="474"/>
      <c r="BQ10" s="474"/>
      <c r="BR10" s="474"/>
      <c r="BS10" s="474"/>
      <c r="BT10" s="537"/>
    </row>
    <row r="11" spans="2:72" ht="19.899999999999999" customHeight="1" x14ac:dyDescent="0.2">
      <c r="B11" s="98" t="s">
        <v>110</v>
      </c>
      <c r="C11" s="255"/>
      <c r="D11" s="256">
        <v>1143.0999999999999</v>
      </c>
      <c r="E11" s="256">
        <v>1217</v>
      </c>
      <c r="F11" s="256">
        <v>1167.9000000000001</v>
      </c>
      <c r="G11" s="256">
        <v>1311.7</v>
      </c>
      <c r="H11" s="256">
        <v>1474.6</v>
      </c>
      <c r="I11" s="256">
        <v>1433.3</v>
      </c>
      <c r="J11" s="256">
        <v>1594.2</v>
      </c>
      <c r="K11" s="256">
        <v>1889.7</v>
      </c>
      <c r="L11" s="256">
        <v>1695.7</v>
      </c>
      <c r="M11" s="256">
        <v>1161.9000000000001</v>
      </c>
      <c r="N11" s="256">
        <v>1449.7</v>
      </c>
      <c r="O11" s="256">
        <v>1607.1</v>
      </c>
      <c r="P11" s="256">
        <v>1591.8</v>
      </c>
      <c r="Q11" s="256">
        <v>1578.7</v>
      </c>
      <c r="R11" s="256">
        <v>1602.2</v>
      </c>
      <c r="S11" s="256">
        <v>1580.6</v>
      </c>
      <c r="T11" s="256">
        <v>1732.1</v>
      </c>
      <c r="U11" s="256">
        <v>1834.8</v>
      </c>
      <c r="V11" s="256">
        <v>1700.4</v>
      </c>
      <c r="W11" s="256">
        <v>1511.5</v>
      </c>
      <c r="X11" s="256">
        <v>1568.6</v>
      </c>
      <c r="Y11" s="256">
        <v>1480.5</v>
      </c>
      <c r="Z11" s="256">
        <v>1591</v>
      </c>
      <c r="AA11" s="256">
        <v>1679.6</v>
      </c>
      <c r="AB11" s="256">
        <v>2108.1</v>
      </c>
      <c r="AC11" s="256">
        <v>2277.4</v>
      </c>
      <c r="AD11" s="256">
        <v>2234.9</v>
      </c>
      <c r="AE11" s="256">
        <v>2608.8000000000002</v>
      </c>
      <c r="AF11" s="256">
        <v>3156.5</v>
      </c>
      <c r="AG11" s="256">
        <v>2978.7</v>
      </c>
      <c r="AH11" s="256">
        <v>2833.855</v>
      </c>
      <c r="AI11" s="256">
        <v>2863.7259999999997</v>
      </c>
      <c r="AJ11" s="256">
        <v>2769.0960000000005</v>
      </c>
      <c r="AK11" s="256">
        <v>2846.7859999999996</v>
      </c>
      <c r="AL11" s="256">
        <v>3007.4330000000004</v>
      </c>
      <c r="AM11" s="256">
        <v>2971.6790000000001</v>
      </c>
      <c r="AN11" s="256">
        <v>3079.6949999999997</v>
      </c>
      <c r="AO11" s="256">
        <v>3505.7</v>
      </c>
      <c r="AP11" s="256">
        <v>3152.9</v>
      </c>
      <c r="AQ11" s="256">
        <v>3115.1</v>
      </c>
      <c r="AR11" s="256">
        <v>3282.27</v>
      </c>
      <c r="AS11" s="256">
        <v>3474.047</v>
      </c>
      <c r="AT11" s="367">
        <v>3560.7069999999999</v>
      </c>
      <c r="AU11" s="367">
        <v>3655.9</v>
      </c>
      <c r="AV11" s="367">
        <v>3853.6080000000002</v>
      </c>
      <c r="AW11" s="367">
        <v>4232.1274920238093</v>
      </c>
      <c r="AX11" s="367">
        <v>4441.4621897857141</v>
      </c>
      <c r="AY11" s="367">
        <v>4627.5126016047616</v>
      </c>
      <c r="AZ11" s="367">
        <v>4279.3108580952385</v>
      </c>
      <c r="BA11" s="474">
        <v>4337.7314095926904</v>
      </c>
      <c r="BB11" s="474">
        <v>4309.502455357142</v>
      </c>
      <c r="BC11" s="474"/>
      <c r="BD11" s="474"/>
      <c r="BE11" s="474"/>
      <c r="BF11" s="474"/>
      <c r="BG11" s="474"/>
      <c r="BH11" s="474"/>
      <c r="BI11" s="474"/>
      <c r="BJ11" s="474"/>
      <c r="BK11" s="474"/>
      <c r="BL11" s="474"/>
      <c r="BM11" s="474"/>
      <c r="BN11" s="474"/>
      <c r="BO11" s="474"/>
      <c r="BP11" s="474"/>
      <c r="BQ11" s="474"/>
      <c r="BR11" s="474"/>
      <c r="BS11" s="474"/>
      <c r="BT11" s="537"/>
    </row>
    <row r="12" spans="2:72" ht="19.899999999999999" customHeight="1" x14ac:dyDescent="0.2">
      <c r="B12" s="98" t="s">
        <v>111</v>
      </c>
      <c r="C12" s="255"/>
      <c r="D12" s="256">
        <v>938.1</v>
      </c>
      <c r="E12" s="256">
        <v>1122.3</v>
      </c>
      <c r="F12" s="256">
        <v>1149.0999999999999</v>
      </c>
      <c r="G12" s="256">
        <v>1190.4000000000001</v>
      </c>
      <c r="H12" s="256">
        <v>1441.4</v>
      </c>
      <c r="I12" s="256">
        <v>1441.8</v>
      </c>
      <c r="J12" s="256">
        <v>1717.9</v>
      </c>
      <c r="K12" s="256">
        <v>2400.6999999999998</v>
      </c>
      <c r="L12" s="256">
        <v>2126.6999999999998</v>
      </c>
      <c r="M12" s="256">
        <v>1285.8</v>
      </c>
      <c r="N12" s="256">
        <v>1384.6</v>
      </c>
      <c r="O12" s="256">
        <v>1470.8</v>
      </c>
      <c r="P12" s="256">
        <v>1506.6</v>
      </c>
      <c r="Q12" s="256">
        <v>1613.2</v>
      </c>
      <c r="R12" s="256">
        <v>1400.4</v>
      </c>
      <c r="S12" s="256">
        <v>1451.2</v>
      </c>
      <c r="T12" s="256">
        <v>1829.8</v>
      </c>
      <c r="U12" s="256">
        <v>1791.8</v>
      </c>
      <c r="V12" s="256">
        <v>1656.7</v>
      </c>
      <c r="W12" s="256">
        <v>1243.3</v>
      </c>
      <c r="X12" s="256">
        <v>1596.9</v>
      </c>
      <c r="Y12" s="256">
        <v>1549.3</v>
      </c>
      <c r="Z12" s="256">
        <v>1927.3</v>
      </c>
      <c r="AA12" s="256">
        <v>1803</v>
      </c>
      <c r="AB12" s="256">
        <v>1892.9</v>
      </c>
      <c r="AC12" s="256">
        <v>2102.4</v>
      </c>
      <c r="AD12" s="256">
        <v>2506.1999999999998</v>
      </c>
      <c r="AE12" s="256">
        <v>2488.9</v>
      </c>
      <c r="AF12" s="256">
        <v>2835.6</v>
      </c>
      <c r="AG12" s="256">
        <v>2968.2</v>
      </c>
      <c r="AH12" s="256">
        <v>3270.732</v>
      </c>
      <c r="AI12" s="256">
        <v>3616.2980000000002</v>
      </c>
      <c r="AJ12" s="256">
        <v>3509.6490000000003</v>
      </c>
      <c r="AK12" s="256">
        <v>3413.3680000000004</v>
      </c>
      <c r="AL12" s="256">
        <v>3505.1</v>
      </c>
      <c r="AM12" s="256">
        <v>3302.7</v>
      </c>
      <c r="AN12" s="256">
        <v>3646.8</v>
      </c>
      <c r="AO12" s="256">
        <v>3437.7</v>
      </c>
      <c r="AP12" s="256">
        <v>3437.3</v>
      </c>
      <c r="AQ12" s="256">
        <v>3812.1</v>
      </c>
      <c r="AR12" s="256">
        <v>3297</v>
      </c>
      <c r="AS12" s="256">
        <v>3894.473</v>
      </c>
      <c r="AT12" s="367">
        <v>3442.7159999999999</v>
      </c>
      <c r="AU12" s="367">
        <v>3037.7</v>
      </c>
      <c r="AV12" s="367">
        <v>3078.596</v>
      </c>
      <c r="AW12" s="367">
        <v>3501.1693714285716</v>
      </c>
      <c r="AX12" s="367">
        <v>3411.6320476190472</v>
      </c>
      <c r="AY12" s="367">
        <v>2953.9953499999992</v>
      </c>
      <c r="AZ12" s="367">
        <v>2891.6061452380959</v>
      </c>
      <c r="BA12" s="474">
        <v>3035.9621748917521</v>
      </c>
      <c r="BB12" s="474">
        <v>1981.8888855869966</v>
      </c>
      <c r="BC12" s="474"/>
      <c r="BD12" s="474"/>
      <c r="BE12" s="474"/>
      <c r="BF12" s="474"/>
      <c r="BG12" s="474"/>
      <c r="BH12" s="474"/>
      <c r="BI12" s="474"/>
      <c r="BJ12" s="474"/>
      <c r="BK12" s="474"/>
      <c r="BL12" s="474"/>
      <c r="BM12" s="474"/>
      <c r="BN12" s="474"/>
      <c r="BO12" s="474"/>
      <c r="BP12" s="474"/>
      <c r="BQ12" s="474"/>
      <c r="BR12" s="474"/>
      <c r="BS12" s="474"/>
      <c r="BT12" s="537"/>
    </row>
    <row r="13" spans="2:72" ht="19.899999999999999" customHeight="1" x14ac:dyDescent="0.2">
      <c r="B13" s="53" t="s">
        <v>77</v>
      </c>
      <c r="D13" s="256">
        <v>40.9</v>
      </c>
      <c r="E13" s="256">
        <v>37.9</v>
      </c>
      <c r="F13" s="256">
        <v>19.7</v>
      </c>
      <c r="G13" s="256">
        <v>16.399999999999999</v>
      </c>
      <c r="H13" s="256">
        <v>49.8</v>
      </c>
      <c r="I13" s="256">
        <v>53</v>
      </c>
      <c r="J13" s="256">
        <v>31.5</v>
      </c>
      <c r="K13" s="256">
        <v>43.2</v>
      </c>
      <c r="L13" s="256">
        <v>31.4</v>
      </c>
      <c r="M13" s="256">
        <v>12.1</v>
      </c>
      <c r="N13" s="256">
        <v>22.7</v>
      </c>
      <c r="O13" s="256">
        <v>30.1</v>
      </c>
      <c r="P13" s="256">
        <v>29.5</v>
      </c>
      <c r="Q13" s="256">
        <v>26.4</v>
      </c>
      <c r="R13" s="256">
        <v>18.8</v>
      </c>
      <c r="S13" s="256">
        <v>26.3</v>
      </c>
      <c r="T13" s="256">
        <v>31.5</v>
      </c>
      <c r="U13" s="256">
        <v>61.6</v>
      </c>
      <c r="V13" s="256">
        <v>48.6</v>
      </c>
      <c r="W13" s="256">
        <v>107.3</v>
      </c>
      <c r="X13" s="256">
        <v>62.4</v>
      </c>
      <c r="Y13" s="256">
        <v>35.6</v>
      </c>
      <c r="Z13" s="256">
        <v>52</v>
      </c>
      <c r="AA13" s="256">
        <v>53.1</v>
      </c>
      <c r="AB13" s="256">
        <v>30</v>
      </c>
      <c r="AC13" s="256">
        <v>32.299999999999997</v>
      </c>
      <c r="AD13" s="256">
        <v>35.1</v>
      </c>
      <c r="AE13" s="256">
        <v>47</v>
      </c>
      <c r="AF13" s="256">
        <v>74.12</v>
      </c>
      <c r="AG13" s="256">
        <v>157</v>
      </c>
      <c r="AH13" s="256">
        <v>113.48099999999999</v>
      </c>
      <c r="AI13" s="256">
        <v>113.1</v>
      </c>
      <c r="AJ13" s="256">
        <v>87.676000000000002</v>
      </c>
      <c r="AK13" s="256">
        <v>162</v>
      </c>
      <c r="AL13" s="256">
        <v>135.52700000000002</v>
      </c>
      <c r="AM13" s="256">
        <v>186.01199999999997</v>
      </c>
      <c r="AN13" s="256">
        <v>78.381</v>
      </c>
      <c r="AO13" s="256">
        <v>118.3399</v>
      </c>
      <c r="AP13" s="256">
        <v>111.4</v>
      </c>
      <c r="AQ13" s="256">
        <v>69.86</v>
      </c>
      <c r="AR13" s="256">
        <v>82.4</v>
      </c>
      <c r="AS13" s="256">
        <v>114.006</v>
      </c>
      <c r="AT13" s="367">
        <v>104.929</v>
      </c>
      <c r="AU13" s="367">
        <v>69.5</v>
      </c>
      <c r="AV13" s="367">
        <v>64.353000000000009</v>
      </c>
      <c r="AW13" s="367">
        <v>115.46492957142857</v>
      </c>
      <c r="AX13" s="367">
        <v>131.28122619047619</v>
      </c>
      <c r="AY13" s="367">
        <v>95.410654761904752</v>
      </c>
      <c r="AZ13" s="367">
        <v>113.34364285714285</v>
      </c>
      <c r="BA13" s="474">
        <v>141.06652380952383</v>
      </c>
      <c r="BB13" s="474">
        <v>81.172214285714276</v>
      </c>
      <c r="BC13" s="474"/>
      <c r="BD13" s="474"/>
      <c r="BE13" s="474"/>
      <c r="BF13" s="474"/>
      <c r="BG13" s="474"/>
      <c r="BH13" s="474"/>
      <c r="BI13" s="474"/>
      <c r="BJ13" s="474"/>
      <c r="BK13" s="474"/>
      <c r="BL13" s="474"/>
      <c r="BM13" s="474"/>
      <c r="BN13" s="474"/>
      <c r="BO13" s="474"/>
      <c r="BP13" s="474"/>
      <c r="BQ13" s="474"/>
      <c r="BR13" s="474"/>
      <c r="BS13" s="474"/>
      <c r="BT13" s="537"/>
    </row>
    <row r="14" spans="2:72" ht="9" customHeight="1" thickBot="1" x14ac:dyDescent="0.25">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474"/>
    </row>
    <row r="15" spans="2:72" ht="18" customHeight="1" x14ac:dyDescent="0.2">
      <c r="B15" s="252" t="s">
        <v>0</v>
      </c>
      <c r="C15" s="252" t="s">
        <v>510</v>
      </c>
    </row>
    <row r="16" spans="2:72" ht="18" customHeight="1" x14ac:dyDescent="0.2">
      <c r="B16" s="252" t="s">
        <v>23</v>
      </c>
      <c r="C16" s="466" t="s">
        <v>630</v>
      </c>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row>
    <row r="17" spans="2:52" ht="18" customHeight="1" x14ac:dyDescent="0.2">
      <c r="B17" s="63" t="s">
        <v>255</v>
      </c>
      <c r="C17" s="53" t="s">
        <v>511</v>
      </c>
    </row>
    <row r="18" spans="2:52" ht="18" customHeight="1" x14ac:dyDescent="0.2"/>
    <row r="19" spans="2:52" ht="19.899999999999999" customHeight="1" x14ac:dyDescent="0.2"/>
    <row r="20" spans="2:52" ht="19.899999999999999" customHeight="1" x14ac:dyDescent="0.2">
      <c r="AN20" s="537"/>
      <c r="AO20" s="537"/>
      <c r="AP20" s="537"/>
      <c r="AQ20" s="537"/>
      <c r="AR20" s="537"/>
      <c r="AS20" s="537"/>
      <c r="AT20" s="537"/>
      <c r="AU20" s="537"/>
      <c r="AV20" s="537"/>
      <c r="AW20" s="537"/>
      <c r="AX20" s="537"/>
      <c r="AY20" s="537"/>
      <c r="AZ20" s="537"/>
    </row>
    <row r="21" spans="2:52" ht="19.899999999999999" customHeight="1" x14ac:dyDescent="0.2">
      <c r="AN21" s="537"/>
      <c r="AO21" s="537"/>
      <c r="AP21" s="537"/>
      <c r="AQ21" s="537"/>
      <c r="AR21" s="537"/>
      <c r="AS21" s="537"/>
      <c r="AT21" s="537"/>
      <c r="AU21" s="537"/>
      <c r="AV21" s="537"/>
      <c r="AW21" s="537"/>
      <c r="AX21" s="537"/>
      <c r="AY21" s="537"/>
      <c r="AZ21" s="537"/>
    </row>
    <row r="22" spans="2:52" ht="19.899999999999999" customHeight="1" x14ac:dyDescent="0.2">
      <c r="AN22" s="537"/>
      <c r="AO22" s="537"/>
      <c r="AP22" s="537"/>
      <c r="AQ22" s="537"/>
      <c r="AR22" s="537"/>
      <c r="AS22" s="537"/>
      <c r="AT22" s="537"/>
      <c r="AU22" s="537"/>
      <c r="AV22" s="537"/>
      <c r="AW22" s="537"/>
      <c r="AX22" s="537"/>
      <c r="AY22" s="537"/>
      <c r="AZ22" s="537"/>
    </row>
    <row r="23" spans="2:52" ht="19.899999999999999" customHeight="1" x14ac:dyDescent="0.2">
      <c r="AN23" s="537"/>
      <c r="AO23" s="537"/>
      <c r="AP23" s="537"/>
      <c r="AQ23" s="537"/>
      <c r="AR23" s="537"/>
      <c r="AS23" s="537"/>
      <c r="AT23" s="537"/>
      <c r="AU23" s="537"/>
      <c r="AV23" s="537"/>
      <c r="AW23" s="537"/>
      <c r="AX23" s="537"/>
      <c r="AY23" s="537"/>
      <c r="AZ23" s="537"/>
    </row>
    <row r="24" spans="2:52" ht="19.899999999999999" customHeight="1" x14ac:dyDescent="0.2">
      <c r="AN24" s="537"/>
      <c r="AO24" s="537"/>
      <c r="AP24" s="537"/>
      <c r="AQ24" s="537"/>
      <c r="AR24" s="537"/>
      <c r="AS24" s="537"/>
      <c r="AT24" s="537"/>
      <c r="AU24" s="537"/>
      <c r="AV24" s="537"/>
      <c r="AW24" s="537"/>
      <c r="AX24" s="537"/>
      <c r="AY24" s="537"/>
      <c r="AZ24" s="537"/>
    </row>
    <row r="25" spans="2:52" ht="19.899999999999999" customHeight="1" x14ac:dyDescent="0.2">
      <c r="AN25" s="537"/>
      <c r="AO25" s="537"/>
      <c r="AP25" s="537"/>
      <c r="AQ25" s="537"/>
      <c r="AR25" s="537"/>
      <c r="AS25" s="537"/>
      <c r="AT25" s="537"/>
      <c r="AU25" s="537"/>
      <c r="AV25" s="537"/>
      <c r="AW25" s="537"/>
      <c r="AX25" s="537"/>
      <c r="AY25" s="537"/>
      <c r="AZ25" s="537"/>
    </row>
    <row r="26" spans="2:52" ht="19.899999999999999" customHeight="1" x14ac:dyDescent="0.2">
      <c r="AN26" s="537"/>
    </row>
    <row r="27" spans="2:52" ht="19.899999999999999" customHeight="1" x14ac:dyDescent="0.2">
      <c r="AN27" s="537"/>
    </row>
    <row r="28" spans="2:52" ht="19.899999999999999" customHeight="1" x14ac:dyDescent="0.2">
      <c r="AN28" s="537"/>
    </row>
    <row r="29" spans="2:52" ht="19.899999999999999" customHeight="1" x14ac:dyDescent="0.2">
      <c r="AN29" s="537"/>
    </row>
    <row r="30" spans="2:52" ht="19.899999999999999" customHeight="1" x14ac:dyDescent="0.2">
      <c r="AN30" s="537"/>
    </row>
    <row r="31" spans="2:52" ht="19.899999999999999" customHeight="1" x14ac:dyDescent="0.2"/>
    <row r="32" spans="2:52"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sheetData>
  <printOptions verticalCentered="1"/>
  <pageMargins left="0.25" right="0.25" top="0" bottom="0" header="0" footer="0"/>
  <pageSetup paperSize="120" scale="60" orientation="landscape" horizontalDpi="300" verticalDpi="300" r:id="rId1"/>
  <ignoredErrors>
    <ignoredError sqref="X6:AU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Y166"/>
  <sheetViews>
    <sheetView zoomScale="80" zoomScaleNormal="80" zoomScaleSheetLayoutView="75" workbookViewId="0">
      <selection sqref="A1:A1048576"/>
    </sheetView>
  </sheetViews>
  <sheetFormatPr baseColWidth="10" defaultRowHeight="15" x14ac:dyDescent="0.2"/>
  <cols>
    <col min="1" max="1" width="3.7109375" style="44" customWidth="1"/>
    <col min="2" max="2" width="4" style="44" customWidth="1"/>
    <col min="3" max="3" width="15.85546875" style="44" customWidth="1"/>
    <col min="4" max="4" width="104.5703125" style="44" customWidth="1"/>
    <col min="5" max="50" width="15.7109375" style="44" customWidth="1"/>
    <col min="51" max="16384" width="11.42578125" style="44"/>
  </cols>
  <sheetData>
    <row r="1" spans="2:51" ht="18" customHeight="1" x14ac:dyDescent="0.2"/>
    <row r="2" spans="2:51" ht="18" customHeight="1" x14ac:dyDescent="0.2">
      <c r="B2" s="40" t="s">
        <v>234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2"/>
      <c r="AS2" s="42"/>
      <c r="AT2" s="43"/>
      <c r="AU2" s="43"/>
      <c r="AV2" s="43"/>
      <c r="AW2" s="43"/>
    </row>
    <row r="3" spans="2:51" ht="18" customHeight="1" x14ac:dyDescent="0.2">
      <c r="B3" s="45" t="s">
        <v>235</v>
      </c>
      <c r="C3" s="45"/>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2"/>
      <c r="AS3" s="42"/>
    </row>
    <row r="4" spans="2:51" ht="18" customHeight="1" x14ac:dyDescent="0.2">
      <c r="B4" s="47" t="s">
        <v>236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2"/>
      <c r="AS4" s="42"/>
    </row>
    <row r="5" spans="2:51" ht="18" customHeight="1" thickBot="1" x14ac:dyDescent="0.2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2"/>
      <c r="AS5" s="42"/>
    </row>
    <row r="6" spans="2:51" s="49" customFormat="1" ht="30" customHeight="1" thickBot="1" x14ac:dyDescent="0.25">
      <c r="B6" s="602" t="s">
        <v>237</v>
      </c>
      <c r="C6" s="602"/>
      <c r="D6" s="602"/>
      <c r="E6" s="394" t="s">
        <v>118</v>
      </c>
      <c r="F6" s="394" t="s">
        <v>119</v>
      </c>
      <c r="G6" s="394" t="s">
        <v>120</v>
      </c>
      <c r="H6" s="394" t="s">
        <v>121</v>
      </c>
      <c r="I6" s="394" t="s">
        <v>122</v>
      </c>
      <c r="J6" s="394" t="s">
        <v>123</v>
      </c>
      <c r="K6" s="394" t="s">
        <v>124</v>
      </c>
      <c r="L6" s="394" t="s">
        <v>125</v>
      </c>
      <c r="M6" s="394" t="s">
        <v>126</v>
      </c>
      <c r="N6" s="394" t="s">
        <v>127</v>
      </c>
      <c r="O6" s="394" t="s">
        <v>128</v>
      </c>
      <c r="P6" s="394" t="s">
        <v>129</v>
      </c>
      <c r="Q6" s="394" t="s">
        <v>130</v>
      </c>
      <c r="R6" s="394" t="s">
        <v>131</v>
      </c>
      <c r="S6" s="394" t="s">
        <v>132</v>
      </c>
      <c r="T6" s="394" t="s">
        <v>133</v>
      </c>
      <c r="U6" s="394" t="s">
        <v>134</v>
      </c>
      <c r="V6" s="394" t="s">
        <v>135</v>
      </c>
      <c r="W6" s="394" t="s">
        <v>136</v>
      </c>
      <c r="X6" s="394" t="s">
        <v>137</v>
      </c>
      <c r="Y6" s="394" t="s">
        <v>138</v>
      </c>
      <c r="Z6" s="394" t="s">
        <v>139</v>
      </c>
      <c r="AA6" s="394" t="s">
        <v>140</v>
      </c>
      <c r="AB6" s="394" t="s">
        <v>141</v>
      </c>
      <c r="AC6" s="394" t="s">
        <v>142</v>
      </c>
      <c r="AD6" s="394" t="s">
        <v>143</v>
      </c>
      <c r="AE6" s="394" t="s">
        <v>144</v>
      </c>
      <c r="AF6" s="394" t="s">
        <v>145</v>
      </c>
      <c r="AG6" s="394" t="s">
        <v>146</v>
      </c>
      <c r="AH6" s="394" t="s">
        <v>147</v>
      </c>
      <c r="AI6" s="394" t="s">
        <v>148</v>
      </c>
      <c r="AJ6" s="394" t="s">
        <v>149</v>
      </c>
      <c r="AK6" s="394" t="s">
        <v>150</v>
      </c>
      <c r="AL6" s="394" t="s">
        <v>151</v>
      </c>
      <c r="AM6" s="394" t="s">
        <v>152</v>
      </c>
      <c r="AN6" s="394" t="s">
        <v>153</v>
      </c>
      <c r="AO6" s="394" t="s">
        <v>154</v>
      </c>
      <c r="AP6" s="394" t="s">
        <v>155</v>
      </c>
      <c r="AQ6" s="394" t="s">
        <v>156</v>
      </c>
      <c r="AR6" s="394" t="s">
        <v>28</v>
      </c>
      <c r="AS6" s="394" t="s">
        <v>29</v>
      </c>
      <c r="AT6" s="394" t="s">
        <v>30</v>
      </c>
      <c r="AU6" s="394" t="s">
        <v>31</v>
      </c>
      <c r="AV6" s="394" t="s">
        <v>32</v>
      </c>
      <c r="AW6" s="394" t="s">
        <v>33</v>
      </c>
      <c r="AX6" s="395" t="s">
        <v>34</v>
      </c>
      <c r="AY6" s="398"/>
    </row>
    <row r="7" spans="2:51" ht="19.899999999999999" customHeight="1" x14ac:dyDescent="0.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2:51" s="52" customFormat="1" x14ac:dyDescent="0.2">
      <c r="B8" s="50" t="s">
        <v>238</v>
      </c>
      <c r="C8" s="50"/>
      <c r="D8" s="50"/>
      <c r="E8" s="66">
        <v>7.4977433976181951</v>
      </c>
      <c r="F8" s="66">
        <v>10.890798331467355</v>
      </c>
      <c r="G8" s="66">
        <v>10.865479245705956</v>
      </c>
      <c r="H8" s="66">
        <v>11.698479028811049</v>
      </c>
      <c r="I8" s="66">
        <v>9.5251558267364764</v>
      </c>
      <c r="J8" s="66">
        <v>3.301136397745208</v>
      </c>
      <c r="K8" s="66">
        <v>6.969513825125806</v>
      </c>
      <c r="L8" s="66">
        <v>1.3429600534576425</v>
      </c>
      <c r="M8" s="66">
        <v>6.2377039074101193</v>
      </c>
      <c r="N8" s="66">
        <v>1.3538265911120506</v>
      </c>
      <c r="O8" s="66">
        <v>3.3047564994872047</v>
      </c>
      <c r="P8" s="66">
        <v>2.2207228915662736</v>
      </c>
      <c r="Q8" s="66">
        <v>6.4170139740132415</v>
      </c>
      <c r="R8" s="66">
        <v>14.192425094918892</v>
      </c>
      <c r="S8" s="66">
        <v>-0.15324689432558714</v>
      </c>
      <c r="T8" s="66">
        <v>5.2094544974141233</v>
      </c>
      <c r="U8" s="66">
        <v>8.3684805330063838</v>
      </c>
      <c r="V8" s="66">
        <v>-7.8388003748828705</v>
      </c>
      <c r="W8" s="66">
        <v>-26.478788864893676</v>
      </c>
      <c r="X8" s="66">
        <v>4.6117322791081827</v>
      </c>
      <c r="Y8" s="66">
        <v>5.363290189818648</v>
      </c>
      <c r="Z8" s="66">
        <v>-0.81636191892964227</v>
      </c>
      <c r="AA8" s="66">
        <v>4.613211627115188</v>
      </c>
      <c r="AB8" s="66">
        <v>-1.5660939128598894</v>
      </c>
      <c r="AC8" s="66">
        <v>-4.081851487802723</v>
      </c>
      <c r="AD8" s="66">
        <v>-1.0173091613720486</v>
      </c>
      <c r="AE8" s="66">
        <v>-0.70635294117648018</v>
      </c>
      <c r="AF8" s="66">
        <v>-12.449822037071257</v>
      </c>
      <c r="AG8" s="66">
        <v>-1.7382163302989029</v>
      </c>
      <c r="AH8" s="66">
        <v>-5.2499720862775323E-2</v>
      </c>
      <c r="AI8" s="66">
        <v>-0.18928155519967182</v>
      </c>
      <c r="AJ8" s="66">
        <v>0.38634672239272749</v>
      </c>
      <c r="AK8" s="66">
        <v>-0.39293609844084365</v>
      </c>
      <c r="AL8" s="66">
        <v>3.3377261768987809</v>
      </c>
      <c r="AM8" s="66">
        <v>5.911907914089487</v>
      </c>
      <c r="AN8" s="66">
        <v>6.3442682144851492</v>
      </c>
      <c r="AO8" s="66">
        <v>3.9666509964215724</v>
      </c>
      <c r="AP8" s="66">
        <v>3.7116814237301954</v>
      </c>
      <c r="AQ8" s="66">
        <v>7.0359705476956247</v>
      </c>
      <c r="AR8" s="51">
        <v>4.1015901561717749</v>
      </c>
      <c r="AS8" s="51">
        <v>2.9608435143236633</v>
      </c>
      <c r="AT8" s="51">
        <v>0.75393893462714079</v>
      </c>
      <c r="AU8" s="51">
        <v>2.5207329248316146</v>
      </c>
      <c r="AV8" s="51">
        <v>5.3121704903489997</v>
      </c>
      <c r="AW8" s="51">
        <v>4.2823983256100817</v>
      </c>
      <c r="AX8" s="51">
        <v>4.1520691996912884</v>
      </c>
    </row>
    <row r="9" spans="2:51" ht="18" x14ac:dyDescent="0.2">
      <c r="B9" s="53"/>
      <c r="C9" s="53" t="s">
        <v>565</v>
      </c>
      <c r="D9" s="53"/>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68">
        <v>1.589083009516723</v>
      </c>
      <c r="AN9" s="68">
        <v>-5.1627731845559026</v>
      </c>
      <c r="AO9" s="68">
        <v>1.7450750588646979</v>
      </c>
      <c r="AP9" s="68">
        <v>30.49157088846346</v>
      </c>
      <c r="AQ9" s="68">
        <v>19.534417326539245</v>
      </c>
      <c r="AR9" s="54">
        <v>8.6047817150297199</v>
      </c>
      <c r="AS9" s="54">
        <v>2.3671542063397277</v>
      </c>
      <c r="AT9" s="54">
        <v>6.6963031296734643</v>
      </c>
      <c r="AU9" s="54">
        <v>13.499999688642195</v>
      </c>
      <c r="AV9" s="54">
        <v>26.500006783524199</v>
      </c>
      <c r="AW9" s="54">
        <v>2.3220807645717656</v>
      </c>
    </row>
    <row r="10" spans="2:51" x14ac:dyDescent="0.2">
      <c r="B10" s="53"/>
      <c r="C10" s="53" t="s">
        <v>239</v>
      </c>
      <c r="D10" s="53"/>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68">
        <v>3.2251092460879871</v>
      </c>
      <c r="AN10" s="68">
        <v>7.3923652909649862</v>
      </c>
      <c r="AO10" s="68">
        <v>7.3929468762599759</v>
      </c>
      <c r="AP10" s="68">
        <v>11.221147653551199</v>
      </c>
      <c r="AQ10" s="68">
        <v>-0.91503767129960112</v>
      </c>
      <c r="AR10" s="54">
        <v>1.6444299219763536</v>
      </c>
      <c r="AS10" s="54">
        <v>-4.9676950904166901</v>
      </c>
      <c r="AT10" s="54">
        <v>-1.4564404181190316</v>
      </c>
      <c r="AU10" s="54">
        <v>0.31726801921585501</v>
      </c>
      <c r="AV10" s="54">
        <v>3.0677903161665299</v>
      </c>
      <c r="AW10" s="54">
        <v>3.4856221284370159</v>
      </c>
      <c r="AX10" s="54">
        <v>5.4305120343039803</v>
      </c>
    </row>
    <row r="11" spans="2:51" x14ac:dyDescent="0.2">
      <c r="B11" s="53"/>
      <c r="C11" s="53" t="s">
        <v>35</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4"/>
      <c r="AS11" s="54"/>
      <c r="AT11" s="54"/>
      <c r="AU11" s="54"/>
      <c r="AV11" s="54"/>
      <c r="AW11" s="54"/>
    </row>
    <row r="12" spans="2:51" s="52" customFormat="1" x14ac:dyDescent="0.2">
      <c r="B12" s="50"/>
      <c r="C12" s="50" t="s">
        <v>240</v>
      </c>
      <c r="D12" s="50"/>
      <c r="E12" s="66">
        <v>7.4977433976181951</v>
      </c>
      <c r="F12" s="66">
        <v>10.890798331467355</v>
      </c>
      <c r="G12" s="66">
        <v>10.865479245705956</v>
      </c>
      <c r="H12" s="66">
        <v>11.698479028811049</v>
      </c>
      <c r="I12" s="66">
        <v>9.5251558267364764</v>
      </c>
      <c r="J12" s="66">
        <v>3.301136397745208</v>
      </c>
      <c r="K12" s="66">
        <v>6.969513825125806</v>
      </c>
      <c r="L12" s="66">
        <v>1.3429600534576425</v>
      </c>
      <c r="M12" s="66">
        <v>6.2377039074101193</v>
      </c>
      <c r="N12" s="66">
        <v>1.3538265911120506</v>
      </c>
      <c r="O12" s="66">
        <v>3.3047564994872047</v>
      </c>
      <c r="P12" s="66">
        <v>2.2207228915662736</v>
      </c>
      <c r="Q12" s="66">
        <v>6.4170139740132415</v>
      </c>
      <c r="R12" s="66">
        <v>14.192425094918892</v>
      </c>
      <c r="S12" s="66">
        <v>-0.15324689432558714</v>
      </c>
      <c r="T12" s="66">
        <v>5.2094544974141233</v>
      </c>
      <c r="U12" s="66">
        <v>8.3684805330063838</v>
      </c>
      <c r="V12" s="66">
        <v>-7.8388003748828705</v>
      </c>
      <c r="W12" s="66">
        <v>-26.478788864893676</v>
      </c>
      <c r="X12" s="66">
        <v>4.6117322791081827</v>
      </c>
      <c r="Y12" s="66">
        <v>5.363290189818648</v>
      </c>
      <c r="Z12" s="66">
        <v>-0.81636191892964227</v>
      </c>
      <c r="AA12" s="66">
        <v>4.613211627115188</v>
      </c>
      <c r="AB12" s="66">
        <v>-1.5660939128598894</v>
      </c>
      <c r="AC12" s="66">
        <v>-4.081851487802723</v>
      </c>
      <c r="AD12" s="66">
        <v>-1.0173091613720486</v>
      </c>
      <c r="AE12" s="66">
        <v>-0.70635294117648018</v>
      </c>
      <c r="AF12" s="66">
        <v>-12.449822037071257</v>
      </c>
      <c r="AG12" s="66">
        <v>-1.7382163302989029</v>
      </c>
      <c r="AH12" s="66">
        <v>-5.2499720862775323E-2</v>
      </c>
      <c r="AI12" s="66">
        <v>-0.18928155519967182</v>
      </c>
      <c r="AJ12" s="66">
        <v>0.38634672239272749</v>
      </c>
      <c r="AK12" s="66">
        <v>-0.39293609844084365</v>
      </c>
      <c r="AL12" s="66">
        <v>3.3377261768987809</v>
      </c>
      <c r="AM12" s="66">
        <v>6.1444358562930956</v>
      </c>
      <c r="AN12" s="66">
        <v>6.0254127980699845</v>
      </c>
      <c r="AO12" s="66">
        <v>3.5409126811699831</v>
      </c>
      <c r="AP12" s="66">
        <v>3.2333279567456907</v>
      </c>
      <c r="AQ12" s="66">
        <v>8.2923377975445245</v>
      </c>
      <c r="AR12" s="51">
        <v>4.4846889935408418</v>
      </c>
      <c r="AS12" s="51">
        <v>3.8477509384399422</v>
      </c>
      <c r="AT12" s="51">
        <v>1.1138454914047635</v>
      </c>
      <c r="AU12" s="51">
        <v>2.9978093899456271</v>
      </c>
      <c r="AV12" s="51">
        <v>6.0735990397795314</v>
      </c>
      <c r="AW12" s="51">
        <v>4.2991525098473815</v>
      </c>
      <c r="AX12" s="44"/>
    </row>
    <row r="13" spans="2:51" x14ac:dyDescent="0.2">
      <c r="B13" s="53"/>
      <c r="C13" s="53" t="s">
        <v>241</v>
      </c>
      <c r="D13" s="55"/>
      <c r="E13" s="68">
        <v>6.168446026097274</v>
      </c>
      <c r="F13" s="68">
        <v>7.2998137802606999</v>
      </c>
      <c r="G13" s="68">
        <v>-4.6858729607775036</v>
      </c>
      <c r="H13" s="68">
        <v>7.4896819616411703</v>
      </c>
      <c r="I13" s="68">
        <v>3.105590062111796</v>
      </c>
      <c r="J13" s="68">
        <v>-1.2157721796276055</v>
      </c>
      <c r="K13" s="68">
        <v>13.793103448275868</v>
      </c>
      <c r="L13" s="68">
        <v>-0.89642404754943783</v>
      </c>
      <c r="M13" s="68">
        <v>8.9076786943270037</v>
      </c>
      <c r="N13" s="68">
        <v>-8.0527218560982217</v>
      </c>
      <c r="O13" s="68">
        <v>0.87383406971037747</v>
      </c>
      <c r="P13" s="68">
        <v>5.3143858283044576</v>
      </c>
      <c r="Q13" s="68">
        <v>-4.5101663585951908</v>
      </c>
      <c r="R13" s="68">
        <v>16.318234610917525</v>
      </c>
      <c r="S13" s="68">
        <v>15.077383924113841</v>
      </c>
      <c r="T13" s="68">
        <v>10.33261026753436</v>
      </c>
      <c r="U13" s="68">
        <v>4.4236188478930405</v>
      </c>
      <c r="V13" s="68">
        <v>9.5142462658466052</v>
      </c>
      <c r="W13" s="68">
        <v>-6.2979942693409789</v>
      </c>
      <c r="X13" s="68">
        <v>10.92287933459728</v>
      </c>
      <c r="Y13" s="68">
        <v>5.0780173126757422</v>
      </c>
      <c r="Z13" s="68">
        <v>4.4338335607094104</v>
      </c>
      <c r="AA13" s="68">
        <v>14.897251670602429</v>
      </c>
      <c r="AB13" s="68">
        <v>6.1701941577750441</v>
      </c>
      <c r="AC13" s="68">
        <v>1.346842950698135</v>
      </c>
      <c r="AD13" s="68">
        <v>1.9710639681378428</v>
      </c>
      <c r="AE13" s="68">
        <v>-0.50217209357936721</v>
      </c>
      <c r="AF13" s="68">
        <v>7.1860604846785581</v>
      </c>
      <c r="AG13" s="68">
        <v>-16.345902313240412</v>
      </c>
      <c r="AH13" s="68">
        <v>3.5023453205271338</v>
      </c>
      <c r="AI13" s="68">
        <v>-12.525357158271833</v>
      </c>
      <c r="AJ13" s="68">
        <v>7.4011940593088354E-2</v>
      </c>
      <c r="AK13" s="68">
        <v>-1.7946948032738441</v>
      </c>
      <c r="AL13" s="68">
        <v>-5.4975399136459435</v>
      </c>
      <c r="AM13" s="68">
        <v>2.3679855667606109</v>
      </c>
      <c r="AN13" s="68">
        <v>-3.3326062613303953</v>
      </c>
      <c r="AO13" s="68">
        <v>-1.6750938372173452</v>
      </c>
      <c r="AP13" s="68">
        <v>2.8154330647184977</v>
      </c>
      <c r="AQ13" s="68">
        <v>7.1421739940027651</v>
      </c>
      <c r="AR13" s="54">
        <v>-3.5784600555209045</v>
      </c>
      <c r="AS13" s="54">
        <v>1.3549643519172871</v>
      </c>
      <c r="AT13" s="54">
        <v>-0.22313684915880039</v>
      </c>
      <c r="AU13" s="54">
        <v>1.5121931239083564</v>
      </c>
      <c r="AV13" s="54">
        <v>-0.19156860139675214</v>
      </c>
      <c r="AW13" s="54">
        <v>4.7665260397765419</v>
      </c>
    </row>
    <row r="14" spans="2:51" x14ac:dyDescent="0.2">
      <c r="B14" s="53"/>
      <c r="C14" s="53"/>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4"/>
      <c r="AS14" s="54"/>
      <c r="AT14" s="54"/>
      <c r="AU14" s="54"/>
      <c r="AV14" s="54"/>
      <c r="AW14" s="54"/>
    </row>
    <row r="15" spans="2:51" s="52" customFormat="1" x14ac:dyDescent="0.2">
      <c r="B15" s="50"/>
      <c r="C15" s="50" t="s">
        <v>242</v>
      </c>
      <c r="D15" s="50"/>
      <c r="E15" s="66">
        <v>7.6034114245002282</v>
      </c>
      <c r="F15" s="66">
        <v>11.172444864217468</v>
      </c>
      <c r="G15" s="66">
        <v>12.042707945875119</v>
      </c>
      <c r="H15" s="66">
        <v>11.96951338675003</v>
      </c>
      <c r="I15" s="66">
        <v>9.9220173558508087</v>
      </c>
      <c r="J15" s="66">
        <v>3.5630585141855464</v>
      </c>
      <c r="K15" s="66">
        <v>6.5920924328003894</v>
      </c>
      <c r="L15" s="66">
        <v>1.4751910153733006</v>
      </c>
      <c r="M15" s="66">
        <v>6.0837321116730791</v>
      </c>
      <c r="N15" s="66">
        <v>1.9107224936130818</v>
      </c>
      <c r="O15" s="66">
        <v>3.4346040686606072</v>
      </c>
      <c r="P15" s="66">
        <v>2.0595661829576395</v>
      </c>
      <c r="Q15" s="66">
        <v>7.0043917173403081</v>
      </c>
      <c r="R15" s="66">
        <v>14.090451141433791</v>
      </c>
      <c r="S15" s="66">
        <v>-0.89811830582412489</v>
      </c>
      <c r="T15" s="66">
        <v>4.9185107317814225</v>
      </c>
      <c r="U15" s="66">
        <v>8.6040695558243119</v>
      </c>
      <c r="V15" s="66">
        <v>-8.8352415033280511</v>
      </c>
      <c r="W15" s="66">
        <v>-27.870848387581347</v>
      </c>
      <c r="X15" s="66">
        <v>4.0461889207971113</v>
      </c>
      <c r="Y15" s="66">
        <v>5.3905431101232137</v>
      </c>
      <c r="Z15" s="66">
        <v>-1.3164405127820578</v>
      </c>
      <c r="AA15" s="66">
        <v>3.5765835574395277</v>
      </c>
      <c r="AB15" s="66">
        <v>-2.4311412966412704</v>
      </c>
      <c r="AC15" s="66">
        <v>-4.7423837707539001</v>
      </c>
      <c r="AD15" s="66">
        <v>-1.404160397310561</v>
      </c>
      <c r="AE15" s="66">
        <v>-0.73368941726386083</v>
      </c>
      <c r="AF15" s="66">
        <v>-15.084876957975412</v>
      </c>
      <c r="AG15" s="66">
        <v>0.73620662845639284</v>
      </c>
      <c r="AH15" s="66">
        <v>-0.55255131112857958</v>
      </c>
      <c r="AI15" s="66">
        <v>1.6167598632008229</v>
      </c>
      <c r="AJ15" s="66">
        <v>0.4257096932575255</v>
      </c>
      <c r="AK15" s="66">
        <v>-0.21689373860214189</v>
      </c>
      <c r="AL15" s="66">
        <v>4.4297735631361412</v>
      </c>
      <c r="AM15" s="66">
        <v>6.5400788339660121</v>
      </c>
      <c r="AN15" s="66">
        <v>6.967421160600229</v>
      </c>
      <c r="AO15" s="66">
        <v>4.0154140201337229</v>
      </c>
      <c r="AP15" s="66">
        <v>3.2692641622473095</v>
      </c>
      <c r="AQ15" s="66">
        <v>8.3908096431887458</v>
      </c>
      <c r="AR15" s="51">
        <v>5.167067067694231</v>
      </c>
      <c r="AS15" s="51">
        <v>4.0411702245360948</v>
      </c>
      <c r="AT15" s="51">
        <v>1.2149056893875354</v>
      </c>
      <c r="AU15" s="51">
        <v>3.1085091019511069</v>
      </c>
      <c r="AV15" s="51">
        <v>6.5332162102151647</v>
      </c>
      <c r="AW15" s="51">
        <v>4.2670299717797233</v>
      </c>
      <c r="AX15" s="44"/>
    </row>
    <row r="16" spans="2:51" x14ac:dyDescent="0.2">
      <c r="B16" s="53"/>
      <c r="C16" s="53" t="s">
        <v>243</v>
      </c>
      <c r="D16" s="55"/>
      <c r="E16" s="68">
        <v>8.9939024390243816</v>
      </c>
      <c r="F16" s="68">
        <v>10.083916083916078</v>
      </c>
      <c r="G16" s="68">
        <v>14.054757972303399</v>
      </c>
      <c r="H16" s="68">
        <v>16.073964744214543</v>
      </c>
      <c r="I16" s="68">
        <v>9.2056332621578196</v>
      </c>
      <c r="J16" s="68">
        <v>-2.5945779691550652</v>
      </c>
      <c r="K16" s="68">
        <v>7.5377224440083879</v>
      </c>
      <c r="L16" s="68">
        <v>-4.226179240336414</v>
      </c>
      <c r="M16" s="68">
        <v>14.061405045550114</v>
      </c>
      <c r="N16" s="68">
        <v>-7.1882499760007601</v>
      </c>
      <c r="O16" s="68">
        <v>3.8290478062100286</v>
      </c>
      <c r="P16" s="68">
        <v>-2.1915843162245707E-2</v>
      </c>
      <c r="Q16" s="68">
        <v>9.0073932364839173</v>
      </c>
      <c r="R16" s="68">
        <v>10.14789491965411</v>
      </c>
      <c r="S16" s="68">
        <v>1.7559583084378882</v>
      </c>
      <c r="T16" s="68">
        <v>3.3844397325069275</v>
      </c>
      <c r="U16" s="68">
        <v>4.7377139701822335</v>
      </c>
      <c r="V16" s="68">
        <v>6.1185756462011076</v>
      </c>
      <c r="W16" s="68">
        <v>-15.369765791341383</v>
      </c>
      <c r="X16" s="68">
        <v>-19.043306162154906</v>
      </c>
      <c r="Y16" s="68">
        <v>9.5156211154387993</v>
      </c>
      <c r="Z16" s="68">
        <v>2.8262802444145807</v>
      </c>
      <c r="AA16" s="68">
        <v>5.7676386716953409</v>
      </c>
      <c r="AB16" s="68">
        <v>-5.3400591407201219</v>
      </c>
      <c r="AC16" s="68">
        <v>-4.8015435501653876</v>
      </c>
      <c r="AD16" s="68">
        <v>-8.7710154998359222</v>
      </c>
      <c r="AE16" s="68">
        <v>-3.2456678585786047</v>
      </c>
      <c r="AF16" s="68">
        <v>-10.15329440836229</v>
      </c>
      <c r="AG16" s="68">
        <v>9.1889911134909408</v>
      </c>
      <c r="AH16" s="68">
        <v>0.20346623240723449</v>
      </c>
      <c r="AI16" s="68">
        <v>-3.8954554667378738</v>
      </c>
      <c r="AJ16" s="68">
        <v>3.0580812419306103</v>
      </c>
      <c r="AK16" s="68">
        <v>1.8219403753363395</v>
      </c>
      <c r="AL16" s="345">
        <v>10.925889866295657</v>
      </c>
      <c r="AM16" s="68">
        <v>8.6778470607472791</v>
      </c>
      <c r="AN16" s="68">
        <v>9.4306223892304466</v>
      </c>
      <c r="AO16" s="68">
        <v>-0.77044168149710268</v>
      </c>
      <c r="AP16" s="68">
        <v>-0.26594383731176618</v>
      </c>
      <c r="AQ16" s="68">
        <v>6.0683758903685936</v>
      </c>
      <c r="AR16" s="54">
        <v>12.06422303753425</v>
      </c>
      <c r="AS16" s="54">
        <v>2.6836523803932089</v>
      </c>
      <c r="AT16" s="54">
        <v>-0.25666216874677961</v>
      </c>
      <c r="AU16" s="54">
        <v>1.9458961394093421</v>
      </c>
      <c r="AV16" s="54">
        <v>5.7090027718405878</v>
      </c>
      <c r="AW16" s="54">
        <v>4.6219107393512981</v>
      </c>
      <c r="AX16" s="54">
        <v>2.4692183639614562</v>
      </c>
    </row>
    <row r="17" spans="2:50" x14ac:dyDescent="0.2">
      <c r="B17" s="53"/>
      <c r="C17" s="53" t="s">
        <v>244</v>
      </c>
      <c r="D17" s="55"/>
      <c r="E17" s="68">
        <v>12.005762766127749</v>
      </c>
      <c r="F17" s="68">
        <v>46.677147348863791</v>
      </c>
      <c r="G17" s="68">
        <v>-5.3785442852966936</v>
      </c>
      <c r="H17" s="68">
        <v>-0.45309442899804653</v>
      </c>
      <c r="I17" s="68">
        <v>0.22757835936690896</v>
      </c>
      <c r="J17" s="68">
        <v>7.7407369181546226</v>
      </c>
      <c r="K17" s="68">
        <v>4.224542580706947</v>
      </c>
      <c r="L17" s="68">
        <v>-12.169117647058824</v>
      </c>
      <c r="M17" s="68">
        <v>-16.167852658015903</v>
      </c>
      <c r="N17" s="68">
        <v>-11.022344276619656</v>
      </c>
      <c r="O17" s="68">
        <v>-3.5914702581369085</v>
      </c>
      <c r="P17" s="68">
        <v>-14.973806752037266</v>
      </c>
      <c r="Q17" s="68">
        <v>11.398254321410239</v>
      </c>
      <c r="R17" s="68">
        <v>25.426332770010763</v>
      </c>
      <c r="S17" s="68">
        <v>-30.585497305242527</v>
      </c>
      <c r="T17" s="68">
        <v>-30.492323980942302</v>
      </c>
      <c r="U17" s="68">
        <v>166.31124650926634</v>
      </c>
      <c r="V17" s="68">
        <v>-39.027645376549088</v>
      </c>
      <c r="W17" s="68">
        <v>-57.958098811757353</v>
      </c>
      <c r="X17" s="68">
        <v>-42.320565265898104</v>
      </c>
      <c r="Y17" s="68">
        <v>7.5435203094777581</v>
      </c>
      <c r="Z17" s="68">
        <v>-14.808153477218234</v>
      </c>
      <c r="AA17" s="68">
        <v>1.900070372976792</v>
      </c>
      <c r="AB17" s="68">
        <v>-23.066298342541437</v>
      </c>
      <c r="AC17" s="68">
        <v>-21.274685816876126</v>
      </c>
      <c r="AD17" s="68">
        <v>31.470923603192702</v>
      </c>
      <c r="AE17" s="68">
        <v>-7.8924544666088448</v>
      </c>
      <c r="AF17" s="68">
        <v>-8.6629001883239187</v>
      </c>
      <c r="AG17" s="68">
        <v>41.030927835051557</v>
      </c>
      <c r="AH17" s="68">
        <v>-22.076023391812871</v>
      </c>
      <c r="AI17" s="68">
        <v>-1.4000000000000012</v>
      </c>
      <c r="AJ17" s="68">
        <v>17.100000000000005</v>
      </c>
      <c r="AK17" s="68">
        <v>2.6999999999999913</v>
      </c>
      <c r="AL17" s="345">
        <v>-10.099999999999998</v>
      </c>
      <c r="AM17" s="68">
        <v>25.583883312359635</v>
      </c>
      <c r="AN17" s="68">
        <v>22.688007540319788</v>
      </c>
      <c r="AO17" s="68">
        <v>15.876451695598925</v>
      </c>
      <c r="AP17" s="68">
        <v>36.346327250465251</v>
      </c>
      <c r="AQ17" s="68">
        <v>18.509803743792254</v>
      </c>
      <c r="AR17" s="54">
        <v>-15.48832899607595</v>
      </c>
      <c r="AS17" s="54">
        <v>13.605420278518142</v>
      </c>
      <c r="AT17" s="54">
        <v>5.572785628612098</v>
      </c>
      <c r="AU17" s="54">
        <v>-10.556280665903017</v>
      </c>
      <c r="AV17" s="54">
        <v>20.009293264588646</v>
      </c>
      <c r="AW17" s="54">
        <v>-10.449403735224905</v>
      </c>
      <c r="AX17" s="54">
        <v>2.6694241380066153</v>
      </c>
    </row>
    <row r="18" spans="2:50" x14ac:dyDescent="0.2">
      <c r="B18" s="53"/>
      <c r="C18" s="53" t="s">
        <v>245</v>
      </c>
      <c r="D18" s="55"/>
      <c r="E18" s="68">
        <v>11.012433392539966</v>
      </c>
      <c r="F18" s="68">
        <v>16.904615384615383</v>
      </c>
      <c r="G18" s="68">
        <v>19.097752276675273</v>
      </c>
      <c r="H18" s="68">
        <v>12.229834254143634</v>
      </c>
      <c r="I18" s="68">
        <v>12.054977945809719</v>
      </c>
      <c r="J18" s="68">
        <v>4.9801426914560798</v>
      </c>
      <c r="K18" s="68">
        <v>13.953799799129563</v>
      </c>
      <c r="L18" s="68">
        <v>4.8651507139079841</v>
      </c>
      <c r="M18" s="68">
        <v>7.3793914943688144</v>
      </c>
      <c r="N18" s="68">
        <v>9.3639115007305271</v>
      </c>
      <c r="O18" s="68">
        <v>4.7617911587184203</v>
      </c>
      <c r="P18" s="68">
        <v>4.6159451643021487</v>
      </c>
      <c r="Q18" s="68">
        <v>4.9651719634305591</v>
      </c>
      <c r="R18" s="68">
        <v>13.021297774828389</v>
      </c>
      <c r="S18" s="68">
        <v>2.3486238532110182</v>
      </c>
      <c r="T18" s="68">
        <v>4.1305127285765408</v>
      </c>
      <c r="U18" s="68">
        <v>10.149094414985193</v>
      </c>
      <c r="V18" s="68">
        <v>5.6268463089459431E-2</v>
      </c>
      <c r="W18" s="68">
        <v>-27.356088416777315</v>
      </c>
      <c r="X18" s="68">
        <v>14.659269294454113</v>
      </c>
      <c r="Y18" s="68">
        <v>3.019504876219048</v>
      </c>
      <c r="Z18" s="68">
        <v>6.007646095029795E-2</v>
      </c>
      <c r="AA18" s="68">
        <v>5.6292414897294529</v>
      </c>
      <c r="AB18" s="68">
        <v>0.39960728249823774</v>
      </c>
      <c r="AC18" s="68">
        <v>-4.7007154008474998</v>
      </c>
      <c r="AD18" s="68">
        <v>2.0576428018506121</v>
      </c>
      <c r="AE18" s="68">
        <v>-1.5998729979538551</v>
      </c>
      <c r="AF18" s="68">
        <v>-25.29174509276687</v>
      </c>
      <c r="AG18" s="68">
        <v>-1.8859775410308144</v>
      </c>
      <c r="AH18" s="68">
        <v>-1.5456101736365802</v>
      </c>
      <c r="AI18" s="68">
        <v>6.4086641164489144</v>
      </c>
      <c r="AJ18" s="68">
        <v>-5.1356272468369157</v>
      </c>
      <c r="AK18" s="68">
        <v>4.6754269403015414E-2</v>
      </c>
      <c r="AL18" s="345">
        <v>0.76247632633987816</v>
      </c>
      <c r="AM18" s="68">
        <v>7.2003266383899645</v>
      </c>
      <c r="AN18" s="68">
        <v>7.5576032421700079</v>
      </c>
      <c r="AO18" s="68">
        <v>7.7808724324978762</v>
      </c>
      <c r="AP18" s="68">
        <v>-1.0217169534280313</v>
      </c>
      <c r="AQ18" s="68">
        <v>6.9531501513996341</v>
      </c>
      <c r="AR18" s="54">
        <v>4.3002560999837014</v>
      </c>
      <c r="AS18" s="54">
        <v>5.8538038341244603</v>
      </c>
      <c r="AT18" s="54">
        <v>2.0729058043074344</v>
      </c>
      <c r="AU18" s="54">
        <v>2.441103445104198</v>
      </c>
      <c r="AV18" s="54">
        <v>9.01398773170623</v>
      </c>
      <c r="AW18" s="54">
        <v>5.612455342530942</v>
      </c>
      <c r="AX18" s="54">
        <v>6.4116422250949601</v>
      </c>
    </row>
    <row r="19" spans="2:50" x14ac:dyDescent="0.2">
      <c r="B19" s="53"/>
      <c r="C19" s="53" t="s">
        <v>246</v>
      </c>
      <c r="D19" s="55"/>
      <c r="E19" s="68">
        <v>10.110294117647056</v>
      </c>
      <c r="F19" s="68">
        <v>5.175292153589317</v>
      </c>
      <c r="G19" s="68">
        <v>18.492063492063494</v>
      </c>
      <c r="H19" s="68">
        <v>14.467515070328197</v>
      </c>
      <c r="I19" s="68">
        <v>27.09186658864833</v>
      </c>
      <c r="J19" s="68">
        <v>2.6703499079189674</v>
      </c>
      <c r="K19" s="68">
        <v>22.331838565022434</v>
      </c>
      <c r="L19" s="68">
        <v>9.6774193548387011</v>
      </c>
      <c r="M19" s="68">
        <v>14.104278074866317</v>
      </c>
      <c r="N19" s="68">
        <v>-7.7328646748681784</v>
      </c>
      <c r="O19" s="68">
        <v>1.2698412698412653</v>
      </c>
      <c r="P19" s="68">
        <v>55.078369905956116</v>
      </c>
      <c r="Q19" s="68">
        <v>-27.511623205983415</v>
      </c>
      <c r="R19" s="68">
        <v>-12.799776910206361</v>
      </c>
      <c r="S19" s="68">
        <v>32.139430764310852</v>
      </c>
      <c r="T19" s="68">
        <v>39.762826718296232</v>
      </c>
      <c r="U19" s="68">
        <v>-26.354978354978353</v>
      </c>
      <c r="V19" s="68">
        <v>11.544791911591812</v>
      </c>
      <c r="W19" s="68">
        <v>-10.876897133220908</v>
      </c>
      <c r="X19" s="68">
        <v>4.3755912961211063</v>
      </c>
      <c r="Y19" s="68">
        <v>-11.012916383412652</v>
      </c>
      <c r="Z19" s="68">
        <v>-2.571937866055507</v>
      </c>
      <c r="AA19" s="68">
        <v>-4.8092002090956658</v>
      </c>
      <c r="AB19" s="68">
        <v>6.7819879187259735</v>
      </c>
      <c r="AC19" s="68">
        <v>8.048341475957832</v>
      </c>
      <c r="AD19" s="68">
        <v>11.470728224654913</v>
      </c>
      <c r="AE19" s="68">
        <v>7.1520068317677099</v>
      </c>
      <c r="AF19" s="68">
        <v>-4.8814504881450453</v>
      </c>
      <c r="AG19" s="68">
        <v>4.4407205697528429</v>
      </c>
      <c r="AH19" s="68">
        <v>7.9021259526674603</v>
      </c>
      <c r="AI19" s="68">
        <v>0.31598513011152907</v>
      </c>
      <c r="AJ19" s="68">
        <v>3.0943116546229277</v>
      </c>
      <c r="AK19" s="68">
        <v>1.3659237958303372</v>
      </c>
      <c r="AL19" s="345">
        <v>3.3687943262411313</v>
      </c>
      <c r="AM19" s="68">
        <v>1.9453735495958302</v>
      </c>
      <c r="AN19" s="68">
        <v>3.8339359736208722</v>
      </c>
      <c r="AO19" s="68">
        <v>4.8644219218033857</v>
      </c>
      <c r="AP19" s="68">
        <v>11.002905950843878</v>
      </c>
      <c r="AQ19" s="68">
        <v>4.5503249125355971E-2</v>
      </c>
      <c r="AR19" s="54">
        <v>8.9402291838260428</v>
      </c>
      <c r="AS19" s="54">
        <v>8.2931282059479638</v>
      </c>
      <c r="AT19" s="54">
        <v>1.3923435150863916</v>
      </c>
      <c r="AU19" s="54">
        <v>5.0516451209999147</v>
      </c>
      <c r="AV19" s="54">
        <v>4.3677202409337701</v>
      </c>
      <c r="AW19" s="54">
        <v>3.5816620901285567</v>
      </c>
      <c r="AX19" s="54">
        <v>1.4969494073151735</v>
      </c>
    </row>
    <row r="20" spans="2:50" x14ac:dyDescent="0.2">
      <c r="B20" s="53"/>
      <c r="C20" s="53" t="s">
        <v>247</v>
      </c>
      <c r="D20" s="55"/>
      <c r="E20" s="68">
        <v>6.884970612930319</v>
      </c>
      <c r="F20" s="68">
        <v>21.327572663000783</v>
      </c>
      <c r="G20" s="68">
        <v>18.743930074457758</v>
      </c>
      <c r="H20" s="68">
        <v>25.109051254089422</v>
      </c>
      <c r="I20" s="68">
        <v>21.377206363042056</v>
      </c>
      <c r="J20" s="68">
        <v>34.470377019748646</v>
      </c>
      <c r="K20" s="68">
        <v>-10.53404539385847</v>
      </c>
      <c r="L20" s="68">
        <v>-1.5669303089091202</v>
      </c>
      <c r="M20" s="68">
        <v>8.5809581564584736</v>
      </c>
      <c r="N20" s="68">
        <v>0.82379223680535407</v>
      </c>
      <c r="O20" s="68">
        <v>3.4205788671928916</v>
      </c>
      <c r="P20" s="68">
        <v>8.9850026780931902</v>
      </c>
      <c r="Q20" s="68">
        <v>16.033910799852571</v>
      </c>
      <c r="R20" s="68">
        <v>51.36594663278273</v>
      </c>
      <c r="S20" s="68">
        <v>-3.1059811122770231</v>
      </c>
      <c r="T20" s="68">
        <v>13.760739296801683</v>
      </c>
      <c r="U20" s="68">
        <v>0.68540965919907659</v>
      </c>
      <c r="V20" s="68">
        <v>-41.355184368105888</v>
      </c>
      <c r="W20" s="68">
        <v>-74.161650902837479</v>
      </c>
      <c r="X20" s="68">
        <v>152.62063227953408</v>
      </c>
      <c r="Y20" s="68">
        <v>10.423184587518541</v>
      </c>
      <c r="Z20" s="68">
        <v>-25.499552639427382</v>
      </c>
      <c r="AA20" s="68">
        <v>16.673338670936744</v>
      </c>
      <c r="AB20" s="68">
        <v>8.7493566649511134</v>
      </c>
      <c r="AC20" s="68">
        <v>10.001577535888927</v>
      </c>
      <c r="AD20" s="68">
        <v>0</v>
      </c>
      <c r="AE20" s="68">
        <v>6.9984224867345679</v>
      </c>
      <c r="AF20" s="68">
        <v>-6.9963811821471715</v>
      </c>
      <c r="AG20" s="68">
        <v>-15.0021616947687</v>
      </c>
      <c r="AH20" s="68">
        <v>-5.8663953882671986</v>
      </c>
      <c r="AI20" s="68">
        <v>-8.0691642651296913</v>
      </c>
      <c r="AJ20" s="68">
        <v>8.2680250783699236</v>
      </c>
      <c r="AK20" s="68">
        <v>1.5200868621064068</v>
      </c>
      <c r="AL20" s="345">
        <v>17.771836007130126</v>
      </c>
      <c r="AM20" s="68">
        <v>8.7271845843876594</v>
      </c>
      <c r="AN20" s="68">
        <v>-1.4297054530456266</v>
      </c>
      <c r="AO20" s="68">
        <v>-9.2849985357200566</v>
      </c>
      <c r="AP20" s="68">
        <v>-1.0600337446260211</v>
      </c>
      <c r="AQ20" s="68">
        <v>36.821143899688337</v>
      </c>
      <c r="AR20" s="54">
        <v>-0.96134037339500322</v>
      </c>
      <c r="AS20" s="54">
        <v>2.078350082062963</v>
      </c>
      <c r="AT20" s="54">
        <v>-13.284382390320316</v>
      </c>
      <c r="AU20" s="54">
        <v>2.7155854699471016</v>
      </c>
      <c r="AV20" s="54">
        <v>12.076853440511638</v>
      </c>
      <c r="AW20" s="54">
        <v>7.3012510539949282</v>
      </c>
      <c r="AX20" s="54">
        <v>-3.2213183523747912</v>
      </c>
    </row>
    <row r="21" spans="2:50" x14ac:dyDescent="0.2">
      <c r="B21" s="53"/>
      <c r="C21" s="53" t="s">
        <v>248</v>
      </c>
      <c r="D21" s="55"/>
      <c r="E21" s="68">
        <v>5.4312214480181087</v>
      </c>
      <c r="F21" s="68">
        <v>5.457808123249297</v>
      </c>
      <c r="G21" s="68">
        <v>14.66694334924259</v>
      </c>
      <c r="H21" s="68">
        <v>12.769191791233837</v>
      </c>
      <c r="I21" s="68">
        <v>9.5034823635138377</v>
      </c>
      <c r="J21" s="68">
        <v>3.4116888445981486</v>
      </c>
      <c r="K21" s="68">
        <v>5.2916501332124</v>
      </c>
      <c r="L21" s="68">
        <v>6.7215806616597984</v>
      </c>
      <c r="M21" s="68">
        <v>4.0912071835746522</v>
      </c>
      <c r="N21" s="68">
        <v>4.0055248618784622</v>
      </c>
      <c r="O21" s="68">
        <v>2.9938724633629121</v>
      </c>
      <c r="P21" s="68">
        <v>4.0808939962900803</v>
      </c>
      <c r="Q21" s="68">
        <v>9.6348619865246796</v>
      </c>
      <c r="R21" s="68">
        <v>13.302143012905665</v>
      </c>
      <c r="S21" s="68">
        <v>-3.4661347610799198</v>
      </c>
      <c r="T21" s="68">
        <v>4.8122235916769451</v>
      </c>
      <c r="U21" s="68">
        <v>8.8488076504055222</v>
      </c>
      <c r="V21" s="68">
        <v>-14.274593289273007</v>
      </c>
      <c r="W21" s="68">
        <v>-37.797216405048275</v>
      </c>
      <c r="X21" s="68">
        <v>17.348945298534126</v>
      </c>
      <c r="Y21" s="68">
        <v>4.4380125422093686</v>
      </c>
      <c r="Z21" s="68">
        <v>-1.8013856812932993</v>
      </c>
      <c r="AA21" s="68">
        <v>0.94816061791354045</v>
      </c>
      <c r="AB21" s="68">
        <v>-4.7796551977830504</v>
      </c>
      <c r="AC21" s="68">
        <v>-5.5295147831461939</v>
      </c>
      <c r="AD21" s="68">
        <v>0.40075243313977271</v>
      </c>
      <c r="AE21" s="68">
        <v>-0.40186814380362978</v>
      </c>
      <c r="AF21" s="68">
        <v>-12.625408942202831</v>
      </c>
      <c r="AG21" s="68">
        <v>-2.9887332705341718</v>
      </c>
      <c r="AH21" s="68">
        <v>0.28098236292040113</v>
      </c>
      <c r="AI21" s="68">
        <v>4.806166880562035</v>
      </c>
      <c r="AJ21" s="68">
        <v>1.3468215476708734</v>
      </c>
      <c r="AK21" s="68">
        <v>-2.4425786244186343</v>
      </c>
      <c r="AL21" s="345">
        <v>1.6466208796497517</v>
      </c>
      <c r="AM21" s="68">
        <v>4.56895162419797</v>
      </c>
      <c r="AN21" s="68">
        <v>8.108860663265439</v>
      </c>
      <c r="AO21" s="68">
        <v>5.7853906272175681</v>
      </c>
      <c r="AP21" s="68">
        <v>6.9608199539227478</v>
      </c>
      <c r="AQ21" s="68">
        <v>9.6445698340799968</v>
      </c>
      <c r="AR21" s="54">
        <v>1.6717685842169372</v>
      </c>
      <c r="AS21" s="54">
        <v>1.5933955001160793</v>
      </c>
      <c r="AT21" s="54">
        <v>3.2867888247255728</v>
      </c>
      <c r="AU21" s="54">
        <v>1.3815461334320656</v>
      </c>
      <c r="AV21" s="54">
        <v>4.5745835812621483</v>
      </c>
      <c r="AW21" s="54">
        <v>2.2573752788570323</v>
      </c>
      <c r="AX21" s="54">
        <v>4.8547971084984765</v>
      </c>
    </row>
    <row r="22" spans="2:50" x14ac:dyDescent="0.2">
      <c r="B22" s="53"/>
      <c r="C22" s="53" t="s">
        <v>249</v>
      </c>
      <c r="D22" s="55"/>
      <c r="E22" s="68">
        <v>5.4657708371163904</v>
      </c>
      <c r="F22" s="68">
        <v>5.4579889807162552</v>
      </c>
      <c r="G22" s="68">
        <v>14.628571428571435</v>
      </c>
      <c r="H22" s="68">
        <v>12.790200826093145</v>
      </c>
      <c r="I22" s="68">
        <v>9.483520646546296</v>
      </c>
      <c r="J22" s="68">
        <v>3.4371395617070366</v>
      </c>
      <c r="K22" s="68">
        <v>5.2631578947368585</v>
      </c>
      <c r="L22" s="68">
        <v>6.7690677966101731</v>
      </c>
      <c r="M22" s="68">
        <v>4.0777854945927228</v>
      </c>
      <c r="N22" s="68">
        <v>3.9847473784556664</v>
      </c>
      <c r="O22" s="68">
        <v>2.9519618628529587</v>
      </c>
      <c r="P22" s="68">
        <v>5.8593054318788917</v>
      </c>
      <c r="Q22" s="68">
        <v>7.8566621803499492</v>
      </c>
      <c r="R22" s="68">
        <v>13.445640305724528</v>
      </c>
      <c r="S22" s="68">
        <v>-3.4442458407809684</v>
      </c>
      <c r="T22" s="68">
        <v>4.6422214311142795</v>
      </c>
      <c r="U22" s="68">
        <v>8.879363135333751</v>
      </c>
      <c r="V22" s="68">
        <v>-18.760154980627419</v>
      </c>
      <c r="W22" s="68">
        <v>-21.653846153846157</v>
      </c>
      <c r="X22" s="68">
        <v>17.270495827196864</v>
      </c>
      <c r="Y22" s="68">
        <v>4.4122572002678995</v>
      </c>
      <c r="Z22" s="68">
        <v>-1.804185710849171</v>
      </c>
      <c r="AA22" s="68">
        <v>0.93091621754042286</v>
      </c>
      <c r="AB22" s="68">
        <v>-4.8543689320379446E-2</v>
      </c>
      <c r="AC22" s="68">
        <v>-14.837299660029156</v>
      </c>
      <c r="AD22" s="68">
        <v>0.39920159680639777</v>
      </c>
      <c r="AE22" s="68">
        <v>1.4011171068825101</v>
      </c>
      <c r="AF22" s="68">
        <v>-15.49808607973111</v>
      </c>
      <c r="AG22" s="68">
        <v>-2.9791533507905865</v>
      </c>
      <c r="AH22" s="68">
        <v>0.27749434294279673</v>
      </c>
      <c r="AI22" s="68">
        <v>4.7972146805511207</v>
      </c>
      <c r="AJ22" s="68">
        <v>1.3572371323429477</v>
      </c>
      <c r="AK22" s="68">
        <v>-4.0375192564777285</v>
      </c>
      <c r="AL22" s="345">
        <v>-0.56395349208470114</v>
      </c>
      <c r="AM22" s="68">
        <v>7.2493856691384861</v>
      </c>
      <c r="AN22" s="68">
        <v>9.0273562796528104</v>
      </c>
      <c r="AO22" s="68">
        <v>3.5845933519180084</v>
      </c>
      <c r="AP22" s="68">
        <v>6.662881385223085</v>
      </c>
      <c r="AQ22" s="68">
        <v>8.4081725339007374</v>
      </c>
      <c r="AR22" s="54">
        <v>0.91982819265741256</v>
      </c>
      <c r="AS22" s="54">
        <v>3.7480827654928994</v>
      </c>
      <c r="AT22" s="54">
        <v>2.71785008488028</v>
      </c>
      <c r="AU22" s="54">
        <v>9.7197967862374224</v>
      </c>
      <c r="AV22" s="54">
        <v>4.830709671517841</v>
      </c>
      <c r="AW22" s="54">
        <v>6.6993608831741547</v>
      </c>
      <c r="AX22" s="54">
        <v>7.1586918990461657</v>
      </c>
    </row>
    <row r="23" spans="2:50" x14ac:dyDescent="0.2">
      <c r="B23" s="53"/>
      <c r="C23" s="53" t="s">
        <v>226</v>
      </c>
      <c r="D23" s="55"/>
      <c r="E23" s="68">
        <v>28.413524057217153</v>
      </c>
      <c r="F23" s="68">
        <v>16.314562025316448</v>
      </c>
      <c r="G23" s="68">
        <v>9.3934449079723805</v>
      </c>
      <c r="H23" s="68">
        <v>19.538400318344596</v>
      </c>
      <c r="I23" s="68">
        <v>46.404793608521985</v>
      </c>
      <c r="J23" s="68">
        <v>15.893587994542969</v>
      </c>
      <c r="K23" s="68">
        <v>1.5891701000588565</v>
      </c>
      <c r="L23" s="68">
        <v>1.9698725376593451</v>
      </c>
      <c r="M23" s="68">
        <v>-11.950757575757576</v>
      </c>
      <c r="N23" s="68">
        <v>14.411701441170145</v>
      </c>
      <c r="O23" s="68">
        <v>12.671554803534502</v>
      </c>
      <c r="P23" s="68">
        <v>-23.694310028366417</v>
      </c>
      <c r="Q23" s="68">
        <v>29.258692324513458</v>
      </c>
      <c r="R23" s="68">
        <v>31.65285061749281</v>
      </c>
      <c r="S23" s="68">
        <v>-4.6903109740426663</v>
      </c>
      <c r="T23" s="68">
        <v>16.165565592557641</v>
      </c>
      <c r="U23" s="68">
        <v>1.0793871866295213</v>
      </c>
      <c r="V23" s="68">
        <v>-7.2338959696865324</v>
      </c>
      <c r="W23" s="68">
        <v>-12.711969303131564</v>
      </c>
      <c r="X23" s="68">
        <v>-1.0351673284174745</v>
      </c>
      <c r="Y23" s="68">
        <v>10.345321679323693</v>
      </c>
      <c r="Z23" s="68">
        <v>-17.101675107128955</v>
      </c>
      <c r="AA23" s="68">
        <v>6.7199248120300759</v>
      </c>
      <c r="AB23" s="68">
        <v>-2.700719213268743</v>
      </c>
      <c r="AC23" s="68">
        <v>-6.2452858651380279</v>
      </c>
      <c r="AD23" s="68">
        <v>0.30571198712792125</v>
      </c>
      <c r="AE23" s="68">
        <v>-0.40102662816811074</v>
      </c>
      <c r="AF23" s="68">
        <v>-1.1112900628120426</v>
      </c>
      <c r="AG23" s="68">
        <v>-1.1074918566775116</v>
      </c>
      <c r="AH23" s="68">
        <v>-1.1198945981554798</v>
      </c>
      <c r="AI23" s="68">
        <v>-1.9153897401732234</v>
      </c>
      <c r="AJ23" s="68">
        <v>0</v>
      </c>
      <c r="AK23" s="68">
        <v>-1.4000000000000012</v>
      </c>
      <c r="AL23" s="345">
        <v>1.4026563776036394</v>
      </c>
      <c r="AM23" s="68">
        <v>6.4029087901539494</v>
      </c>
      <c r="AN23" s="68">
        <v>-0.36174527311919613</v>
      </c>
      <c r="AO23" s="68">
        <v>10.090241199476836</v>
      </c>
      <c r="AP23" s="68">
        <v>23.266263302210998</v>
      </c>
      <c r="AQ23" s="68">
        <v>18.267041399463867</v>
      </c>
      <c r="AR23" s="54">
        <v>6.2736998723738946</v>
      </c>
      <c r="AS23" s="54">
        <v>1.6588422503096556</v>
      </c>
      <c r="AT23" s="54">
        <v>7.5452511633079977</v>
      </c>
      <c r="AU23" s="54">
        <v>7.4572507341453376</v>
      </c>
      <c r="AV23" s="54">
        <v>23.6538398889947</v>
      </c>
      <c r="AW23" s="54">
        <v>3.4656285173039425</v>
      </c>
      <c r="AX23" s="54">
        <v>9.5719208753707328</v>
      </c>
    </row>
    <row r="24" spans="2:50" x14ac:dyDescent="0.2">
      <c r="B24" s="53"/>
      <c r="C24" s="53" t="s">
        <v>227</v>
      </c>
      <c r="D24" s="55"/>
      <c r="E24" s="68">
        <v>1.623698562221132</v>
      </c>
      <c r="F24" s="68">
        <v>1.7563117453347932</v>
      </c>
      <c r="G24" s="68">
        <v>1.1506652283351348</v>
      </c>
      <c r="H24" s="68">
        <v>1.7893115298021067</v>
      </c>
      <c r="I24" s="68">
        <v>2.3515715948777771</v>
      </c>
      <c r="J24" s="68">
        <v>2.809372156505896</v>
      </c>
      <c r="K24" s="68">
        <v>2.9096138953424111</v>
      </c>
      <c r="L24" s="68">
        <v>2.7198451945818158</v>
      </c>
      <c r="M24" s="68">
        <v>2.9199372056514905</v>
      </c>
      <c r="N24" s="68">
        <v>3.5184055318283614</v>
      </c>
      <c r="O24" s="68">
        <v>0.54027504911591251</v>
      </c>
      <c r="P24" s="68">
        <v>0.7816316560820713</v>
      </c>
      <c r="Q24" s="68">
        <v>-19.020843431895308</v>
      </c>
      <c r="R24" s="68">
        <v>7.326708966838269</v>
      </c>
      <c r="S24" s="68">
        <v>5.9341885108756376</v>
      </c>
      <c r="T24" s="68">
        <v>5.6122986206170289</v>
      </c>
      <c r="U24" s="68">
        <v>1.6350947158524365</v>
      </c>
      <c r="V24" s="68">
        <v>-1.16735334510496</v>
      </c>
      <c r="W24" s="68">
        <v>-26.570719602977675</v>
      </c>
      <c r="X24" s="68">
        <v>5.2987293863206331</v>
      </c>
      <c r="Y24" s="68">
        <v>4.7368421052631504</v>
      </c>
      <c r="Z24" s="68">
        <v>4.6574335090084462</v>
      </c>
      <c r="AA24" s="68">
        <v>-9.3336456259515153</v>
      </c>
      <c r="AB24" s="68">
        <v>0.99457504520794604</v>
      </c>
      <c r="AC24" s="68">
        <v>1.099884895766734</v>
      </c>
      <c r="AD24" s="68">
        <v>0</v>
      </c>
      <c r="AE24" s="68">
        <v>4.9968374446552888</v>
      </c>
      <c r="AF24" s="68">
        <v>-5.9397590361445758</v>
      </c>
      <c r="AG24" s="68">
        <v>-0.75573203535289624</v>
      </c>
      <c r="AH24" s="68">
        <v>-3.0072276716571977</v>
      </c>
      <c r="AI24" s="68">
        <v>0.75848303393213357</v>
      </c>
      <c r="AJ24" s="68">
        <v>0.58108821975699776</v>
      </c>
      <c r="AK24" s="68">
        <v>0.50000000000001155</v>
      </c>
      <c r="AL24" s="345">
        <v>0.49542204941677159</v>
      </c>
      <c r="AM24" s="68">
        <v>6.0763617845579043</v>
      </c>
      <c r="AN24" s="68">
        <v>5.3586654989683513</v>
      </c>
      <c r="AO24" s="68">
        <v>5.2664551375046775</v>
      </c>
      <c r="AP24" s="68">
        <v>4.101450756455205</v>
      </c>
      <c r="AQ24" s="68">
        <v>3.9798651275072761</v>
      </c>
      <c r="AR24" s="54">
        <v>4.6767890381365085</v>
      </c>
      <c r="AS24" s="54">
        <v>4.7533844339496589</v>
      </c>
      <c r="AT24" s="54">
        <v>0.35434386397448225</v>
      </c>
      <c r="AU24" s="54">
        <v>6.4819494748445727</v>
      </c>
      <c r="AV24" s="54">
        <v>0.38426036612970726</v>
      </c>
      <c r="AW24" s="54">
        <v>4.3329144889989513</v>
      </c>
      <c r="AX24" s="54">
        <v>2.5754502346297725</v>
      </c>
    </row>
    <row r="25" spans="2:50" x14ac:dyDescent="0.2">
      <c r="B25" s="53"/>
      <c r="C25" s="53" t="s">
        <v>250</v>
      </c>
      <c r="D25" s="55"/>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345"/>
      <c r="AM25" s="68"/>
      <c r="AN25" s="68"/>
      <c r="AO25" s="68"/>
      <c r="AP25" s="68"/>
      <c r="AQ25" s="68"/>
      <c r="AR25" s="54"/>
      <c r="AS25" s="54"/>
      <c r="AT25" s="54"/>
      <c r="AU25" s="54"/>
      <c r="AV25" s="54"/>
      <c r="AW25" s="54"/>
      <c r="AX25" s="54"/>
    </row>
    <row r="26" spans="2:50" ht="18" x14ac:dyDescent="0.2">
      <c r="B26" s="53"/>
      <c r="C26" s="53" t="s">
        <v>564</v>
      </c>
      <c r="D26" s="55"/>
      <c r="E26" s="68">
        <v>2.6658400495970236</v>
      </c>
      <c r="F26" s="68">
        <v>-0.7004830917874294</v>
      </c>
      <c r="G26" s="68">
        <v>8.4529311603016346</v>
      </c>
      <c r="H26" s="68">
        <v>6.8632948300997976</v>
      </c>
      <c r="I26" s="68">
        <v>5.6669115332143916</v>
      </c>
      <c r="J26" s="68">
        <v>2.3636905353063842</v>
      </c>
      <c r="K26" s="68">
        <v>3.9390705345881294</v>
      </c>
      <c r="L26" s="68">
        <v>5.5726687202464431</v>
      </c>
      <c r="M26" s="68">
        <v>4.8717948717948545</v>
      </c>
      <c r="N26" s="68">
        <v>14.594047719416592</v>
      </c>
      <c r="O26" s="68">
        <v>2.4646851088875765</v>
      </c>
      <c r="P26" s="68">
        <v>-3.4106412005457054</v>
      </c>
      <c r="Q26" s="68">
        <v>14.458816532857565</v>
      </c>
      <c r="R26" s="68">
        <v>10.099370007144248</v>
      </c>
      <c r="S26" s="68">
        <v>-1.7343086361491289</v>
      </c>
      <c r="T26" s="68">
        <v>4.4363068795773897</v>
      </c>
      <c r="U26" s="68">
        <v>7.300109214232342</v>
      </c>
      <c r="V26" s="68">
        <v>-30.615524722772804</v>
      </c>
      <c r="W26" s="68">
        <v>-31.879246448424958</v>
      </c>
      <c r="X26" s="68">
        <v>14.768219426498931</v>
      </c>
      <c r="Y26" s="68">
        <v>3.9601027059055882</v>
      </c>
      <c r="Z26" s="68">
        <v>-1.8998765080269764</v>
      </c>
      <c r="AA26" s="68">
        <v>0.27113392079016752</v>
      </c>
      <c r="AB26" s="68">
        <v>-4.7802993722839249</v>
      </c>
      <c r="AC26" s="68">
        <v>-5.1926977687626774</v>
      </c>
      <c r="AD26" s="68">
        <v>-2.5032092426187424</v>
      </c>
      <c r="AE26" s="68">
        <v>-0.39499670836076195</v>
      </c>
      <c r="AF26" s="68">
        <v>-17.61401189689359</v>
      </c>
      <c r="AG26" s="68">
        <v>-0.54677925118978843</v>
      </c>
      <c r="AH26" s="68">
        <v>1.4075742067657382</v>
      </c>
      <c r="AI26" s="68">
        <v>4.1458484548370755</v>
      </c>
      <c r="AJ26" s="68">
        <v>2.3598246324000094</v>
      </c>
      <c r="AK26" s="68">
        <v>-1.7754891839321107</v>
      </c>
      <c r="AL26" s="345">
        <v>2.7256281329179677</v>
      </c>
      <c r="AM26" s="68">
        <v>1.946744408397949</v>
      </c>
      <c r="AN26" s="68">
        <v>2.8362122951844704</v>
      </c>
      <c r="AO26" s="68">
        <v>9.6540378417061312</v>
      </c>
      <c r="AP26" s="68">
        <v>2.4848122034524023</v>
      </c>
      <c r="AQ26" s="68">
        <v>2.0171893698215593</v>
      </c>
      <c r="AR26" s="54">
        <v>8.2655432819807686</v>
      </c>
      <c r="AS26" s="54">
        <v>8.5224453967783997</v>
      </c>
      <c r="AT26" s="54">
        <v>3.9318832381820767</v>
      </c>
      <c r="AU26" s="54">
        <v>3.1322784612228372</v>
      </c>
      <c r="AV26" s="54">
        <v>4.0971609899721706</v>
      </c>
      <c r="AW26" s="54">
        <v>3.3611723607076538</v>
      </c>
      <c r="AX26" s="54">
        <v>2.6</v>
      </c>
    </row>
    <row r="27" spans="2:50" ht="9" customHeight="1" thickBot="1" x14ac:dyDescent="0.2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7"/>
      <c r="AS27" s="57"/>
      <c r="AT27" s="57"/>
      <c r="AU27" s="57"/>
      <c r="AV27" s="57"/>
      <c r="AW27" s="57"/>
      <c r="AX27" s="58"/>
    </row>
    <row r="28" spans="2:50" ht="18" customHeight="1" x14ac:dyDescent="0.2">
      <c r="B28" s="60" t="s">
        <v>0</v>
      </c>
      <c r="C28" s="61"/>
      <c r="D28" s="377" t="s">
        <v>253</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2:50" ht="18" customHeight="1" x14ac:dyDescent="0.2">
      <c r="B29" s="60" t="s">
        <v>13</v>
      </c>
      <c r="C29" s="61"/>
      <c r="D29" s="53" t="s">
        <v>251</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2:50" ht="18" customHeight="1" x14ac:dyDescent="0.2">
      <c r="B30" s="62" t="s">
        <v>23</v>
      </c>
      <c r="C30" s="62"/>
      <c r="D30" s="62" t="s">
        <v>229</v>
      </c>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row>
    <row r="31" spans="2:50" ht="18" customHeight="1" x14ac:dyDescent="0.2">
      <c r="B31" s="62" t="s">
        <v>24</v>
      </c>
      <c r="C31" s="62"/>
      <c r="D31" s="62" t="s">
        <v>252</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row>
    <row r="32" spans="2:50" ht="18" customHeight="1" x14ac:dyDescent="0.2">
      <c r="B32" s="63" t="s">
        <v>254</v>
      </c>
      <c r="D32" s="61" t="s">
        <v>612</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row>
    <row r="33" spans="2:43" ht="18" customHeight="1" x14ac:dyDescent="0.2">
      <c r="B33" s="63" t="s">
        <v>255</v>
      </c>
      <c r="C33" s="63"/>
      <c r="D33" s="61" t="s">
        <v>611</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row>
    <row r="34" spans="2:43" ht="18" customHeight="1" x14ac:dyDescent="0.2"/>
    <row r="35" spans="2:43" ht="18" customHeight="1" x14ac:dyDescent="0.2"/>
    <row r="36" spans="2:43" ht="19.899999999999999" customHeight="1" x14ac:dyDescent="0.2"/>
    <row r="37" spans="2:43" ht="19.899999999999999" customHeight="1" x14ac:dyDescent="0.2"/>
    <row r="38" spans="2:43" ht="19.899999999999999" customHeight="1" x14ac:dyDescent="0.2"/>
    <row r="39" spans="2:43" ht="19.899999999999999" customHeight="1" x14ac:dyDescent="0.2"/>
    <row r="40" spans="2:43" ht="19.899999999999999" customHeight="1" x14ac:dyDescent="0.2"/>
    <row r="41" spans="2:43" ht="19.899999999999999" customHeight="1" x14ac:dyDescent="0.2"/>
    <row r="42" spans="2:43" ht="19.899999999999999" customHeight="1" x14ac:dyDescent="0.2"/>
    <row r="43" spans="2:43" ht="19.899999999999999" customHeight="1" x14ac:dyDescent="0.2"/>
    <row r="44" spans="2:43" ht="19.899999999999999" customHeight="1" x14ac:dyDescent="0.2"/>
    <row r="45" spans="2:43" ht="19.899999999999999" customHeight="1" x14ac:dyDescent="0.2"/>
    <row r="46" spans="2:43" ht="19.899999999999999" customHeight="1" x14ac:dyDescent="0.2"/>
    <row r="47" spans="2:43" ht="19.899999999999999" customHeight="1" x14ac:dyDescent="0.2"/>
    <row r="48" spans="2:43"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sheetData>
  <mergeCells count="1">
    <mergeCell ref="B6:D6"/>
  </mergeCells>
  <printOptions verticalCentered="1"/>
  <pageMargins left="0.25" right="0.25" top="0" bottom="0" header="0" footer="0"/>
  <pageSetup paperSize="120" scale="60" orientation="landscape" horizontalDpi="300" verticalDpi="300" r:id="rId1"/>
  <ignoredErrors>
    <ignoredError sqref="E6:M6 N6:W6 X6:AG6 AH6:AQ6 AU6:AX6 AR6:AT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W164"/>
  <sheetViews>
    <sheetView zoomScale="80" zoomScaleNormal="80" zoomScaleSheetLayoutView="75" workbookViewId="0">
      <selection sqref="A1:A1048576"/>
    </sheetView>
  </sheetViews>
  <sheetFormatPr baseColWidth="10" defaultRowHeight="15" x14ac:dyDescent="0.2"/>
  <cols>
    <col min="1" max="1" width="3.7109375" style="258" customWidth="1"/>
    <col min="2" max="2" width="23" style="258" customWidth="1"/>
    <col min="3" max="3" width="56.7109375" style="258" customWidth="1"/>
    <col min="4" max="30" width="17.7109375" style="258" customWidth="1"/>
    <col min="31" max="31" width="16.7109375" style="258" customWidth="1"/>
    <col min="32" max="32" width="17.42578125" style="258" customWidth="1"/>
    <col min="33" max="35" width="14.7109375" style="258" customWidth="1"/>
    <col min="36" max="16384" width="11.42578125" style="258"/>
  </cols>
  <sheetData>
    <row r="1" spans="2:49" ht="18" customHeight="1" x14ac:dyDescent="0.2"/>
    <row r="2" spans="2:49" ht="18" customHeight="1" x14ac:dyDescent="0.2">
      <c r="B2" s="40" t="s">
        <v>512</v>
      </c>
      <c r="C2" s="218"/>
      <c r="D2" s="218"/>
      <c r="E2" s="218"/>
      <c r="F2" s="218"/>
      <c r="G2" s="218"/>
      <c r="H2" s="218"/>
      <c r="I2" s="218"/>
      <c r="J2" s="218"/>
      <c r="K2" s="218"/>
    </row>
    <row r="3" spans="2:49" ht="18" customHeight="1" x14ac:dyDescent="0.2">
      <c r="B3" s="219" t="s">
        <v>573</v>
      </c>
      <c r="C3" s="219"/>
      <c r="D3" s="219"/>
      <c r="E3" s="219"/>
      <c r="F3" s="219"/>
      <c r="G3" s="219"/>
      <c r="H3" s="219"/>
      <c r="I3" s="219"/>
      <c r="J3" s="219"/>
      <c r="K3" s="219"/>
      <c r="X3" s="19"/>
    </row>
    <row r="4" spans="2:49" ht="18" customHeight="1" thickBot="1" x14ac:dyDescent="0.25">
      <c r="B4" s="259"/>
    </row>
    <row r="5" spans="2:49" ht="30" customHeight="1" thickBot="1" x14ac:dyDescent="0.25">
      <c r="B5" s="260" t="s">
        <v>513</v>
      </c>
      <c r="C5" s="261"/>
      <c r="D5" s="420" t="s">
        <v>149</v>
      </c>
      <c r="E5" s="421">
        <f t="shared" ref="E5:K5" si="0">+D5+1</f>
        <v>1993</v>
      </c>
      <c r="F5" s="421">
        <f t="shared" si="0"/>
        <v>1994</v>
      </c>
      <c r="G5" s="421">
        <f t="shared" si="0"/>
        <v>1995</v>
      </c>
      <c r="H5" s="421">
        <f t="shared" si="0"/>
        <v>1996</v>
      </c>
      <c r="I5" s="421">
        <f t="shared" si="0"/>
        <v>1997</v>
      </c>
      <c r="J5" s="421">
        <f t="shared" si="0"/>
        <v>1998</v>
      </c>
      <c r="K5" s="421">
        <f t="shared" si="0"/>
        <v>1999</v>
      </c>
      <c r="L5" s="421">
        <v>2000</v>
      </c>
      <c r="M5" s="421">
        <v>2001</v>
      </c>
      <c r="N5" s="421">
        <v>2002</v>
      </c>
      <c r="O5" s="421">
        <v>2003</v>
      </c>
      <c r="P5" s="421">
        <v>2004</v>
      </c>
      <c r="Q5" s="421">
        <v>2005</v>
      </c>
      <c r="R5" s="421">
        <v>2006</v>
      </c>
      <c r="S5" s="422">
        <v>2007</v>
      </c>
      <c r="T5" s="422">
        <v>2008</v>
      </c>
      <c r="U5" s="422">
        <v>2009</v>
      </c>
      <c r="V5" s="422">
        <v>2010</v>
      </c>
      <c r="W5" s="422">
        <v>2011</v>
      </c>
      <c r="X5" s="422">
        <v>2012</v>
      </c>
      <c r="Y5" s="422">
        <v>2013</v>
      </c>
      <c r="Z5" s="422">
        <v>2014</v>
      </c>
      <c r="AA5" s="422">
        <v>2015</v>
      </c>
      <c r="AB5" s="422">
        <v>2016</v>
      </c>
      <c r="AC5" s="422" t="s">
        <v>712</v>
      </c>
      <c r="AD5" s="422" t="s">
        <v>716</v>
      </c>
      <c r="AE5" s="422" t="s">
        <v>747</v>
      </c>
      <c r="AF5" s="422" t="s">
        <v>777</v>
      </c>
      <c r="AG5" s="262"/>
      <c r="AH5" s="262"/>
      <c r="AI5" s="262"/>
    </row>
    <row r="6" spans="2:49" x14ac:dyDescent="0.2">
      <c r="B6" s="259"/>
    </row>
    <row r="7" spans="2:49" ht="19.899999999999999" customHeight="1" x14ac:dyDescent="0.2">
      <c r="B7" s="263" t="s">
        <v>514</v>
      </c>
      <c r="C7" s="264"/>
      <c r="D7" s="265" t="s">
        <v>199</v>
      </c>
      <c r="E7" s="265" t="s">
        <v>200</v>
      </c>
      <c r="F7" s="265" t="s">
        <v>201</v>
      </c>
      <c r="G7" s="265" t="s">
        <v>202</v>
      </c>
      <c r="H7" s="265" t="s">
        <v>203</v>
      </c>
      <c r="I7" s="265">
        <v>19</v>
      </c>
      <c r="J7" s="265">
        <v>24</v>
      </c>
      <c r="K7" s="265">
        <v>35</v>
      </c>
      <c r="L7" s="265">
        <v>39</v>
      </c>
      <c r="M7" s="265">
        <v>43</v>
      </c>
      <c r="N7" s="265">
        <v>54</v>
      </c>
      <c r="O7" s="265">
        <v>65</v>
      </c>
      <c r="P7" s="265">
        <v>76</v>
      </c>
      <c r="Q7" s="265">
        <v>83</v>
      </c>
      <c r="R7" s="265">
        <v>99</v>
      </c>
      <c r="S7" s="265">
        <v>121</v>
      </c>
      <c r="T7" s="265">
        <v>124</v>
      </c>
      <c r="U7" s="265">
        <v>118</v>
      </c>
      <c r="V7" s="265">
        <v>125</v>
      </c>
      <c r="W7" s="265">
        <v>131</v>
      </c>
      <c r="X7" s="258">
        <v>146</v>
      </c>
      <c r="Y7" s="258">
        <v>141</v>
      </c>
      <c r="Z7" s="258">
        <v>153</v>
      </c>
      <c r="AA7" s="258">
        <v>161</v>
      </c>
      <c r="AB7" s="258">
        <v>176</v>
      </c>
      <c r="AC7" s="258">
        <v>190</v>
      </c>
      <c r="AD7" s="258">
        <v>194</v>
      </c>
      <c r="AE7" s="258">
        <v>191</v>
      </c>
      <c r="AF7" s="258">
        <v>189</v>
      </c>
      <c r="AG7" s="537"/>
      <c r="AH7" s="537"/>
      <c r="AI7" s="537"/>
      <c r="AJ7" s="537"/>
      <c r="AK7" s="537"/>
      <c r="AL7" s="537"/>
      <c r="AM7" s="537"/>
      <c r="AN7" s="537"/>
      <c r="AO7" s="537"/>
      <c r="AP7" s="537"/>
      <c r="AQ7" s="537"/>
      <c r="AR7" s="537"/>
      <c r="AS7" s="537"/>
      <c r="AT7" s="537"/>
      <c r="AU7" s="537"/>
      <c r="AV7" s="537"/>
      <c r="AW7" s="537"/>
    </row>
    <row r="8" spans="2:49" ht="19.899999999999999" customHeight="1" x14ac:dyDescent="0.2">
      <c r="B8" s="259"/>
      <c r="L8" s="265"/>
      <c r="M8" s="265"/>
      <c r="N8" s="265"/>
      <c r="O8" s="265"/>
      <c r="P8" s="265"/>
      <c r="Q8" s="265"/>
      <c r="R8" s="265"/>
      <c r="S8" s="265"/>
      <c r="T8" s="265"/>
      <c r="U8" s="265"/>
      <c r="V8" s="265"/>
      <c r="W8" s="265"/>
      <c r="AC8" s="546"/>
      <c r="AD8" s="546"/>
      <c r="AG8" s="537"/>
      <c r="AH8" s="537"/>
      <c r="AI8" s="537"/>
      <c r="AJ8" s="537"/>
      <c r="AK8" s="537"/>
      <c r="AL8" s="537"/>
      <c r="AM8" s="537"/>
      <c r="AN8" s="537"/>
      <c r="AO8" s="537"/>
      <c r="AP8" s="537"/>
      <c r="AQ8" s="537"/>
      <c r="AR8" s="537"/>
      <c r="AS8" s="537"/>
      <c r="AT8" s="537"/>
      <c r="AU8" s="537"/>
      <c r="AV8" s="537"/>
      <c r="AW8" s="537"/>
    </row>
    <row r="9" spans="2:49" ht="19.899999999999999" customHeight="1" x14ac:dyDescent="0.2">
      <c r="B9" s="263" t="s">
        <v>515</v>
      </c>
      <c r="C9" s="264"/>
      <c r="D9" s="264"/>
      <c r="E9" s="264"/>
      <c r="F9" s="264"/>
      <c r="G9" s="264"/>
      <c r="H9" s="264"/>
      <c r="I9" s="264"/>
      <c r="J9" s="264"/>
      <c r="K9" s="264"/>
      <c r="L9" s="265"/>
      <c r="M9" s="265"/>
      <c r="N9" s="265"/>
      <c r="O9" s="265"/>
      <c r="P9" s="265"/>
      <c r="Q9" s="265"/>
      <c r="R9" s="265"/>
      <c r="S9" s="265"/>
      <c r="T9" s="265"/>
      <c r="U9" s="265"/>
      <c r="V9" s="265"/>
      <c r="W9" s="265"/>
      <c r="AC9" s="546"/>
      <c r="AD9" s="546"/>
      <c r="AG9" s="537"/>
      <c r="AH9" s="537"/>
      <c r="AI9" s="537"/>
      <c r="AJ9" s="537"/>
      <c r="AK9" s="537"/>
      <c r="AL9" s="537"/>
      <c r="AM9" s="537"/>
      <c r="AN9" s="537"/>
      <c r="AO9" s="537"/>
      <c r="AP9" s="537"/>
      <c r="AQ9" s="537"/>
      <c r="AR9" s="537"/>
      <c r="AS9" s="537"/>
      <c r="AT9" s="537"/>
      <c r="AU9" s="537"/>
      <c r="AV9" s="537"/>
      <c r="AW9" s="537"/>
    </row>
    <row r="10" spans="2:49" ht="19.899999999999999" customHeight="1" x14ac:dyDescent="0.2">
      <c r="B10" s="259" t="s">
        <v>516</v>
      </c>
      <c r="C10" s="266"/>
      <c r="D10" s="267">
        <v>1003</v>
      </c>
      <c r="E10" s="267">
        <v>1488</v>
      </c>
      <c r="F10" s="267">
        <v>3938</v>
      </c>
      <c r="G10" s="267">
        <v>6457</v>
      </c>
      <c r="H10" s="267">
        <v>9442</v>
      </c>
      <c r="I10" s="267">
        <v>12445</v>
      </c>
      <c r="J10" s="267">
        <v>16934</v>
      </c>
      <c r="K10" s="267">
        <v>21000</v>
      </c>
      <c r="L10" s="267">
        <v>30199</v>
      </c>
      <c r="M10" s="267">
        <v>35565</v>
      </c>
      <c r="N10" s="267">
        <v>41928</v>
      </c>
      <c r="O10" s="267">
        <v>51344</v>
      </c>
      <c r="P10" s="267">
        <v>59232</v>
      </c>
      <c r="Q10" s="267">
        <v>69820</v>
      </c>
      <c r="R10" s="267">
        <v>76783</v>
      </c>
      <c r="S10" s="267">
        <v>84408</v>
      </c>
      <c r="T10" s="267">
        <v>82754</v>
      </c>
      <c r="U10" s="267">
        <v>69067</v>
      </c>
      <c r="V10" s="267">
        <v>77035</v>
      </c>
      <c r="W10" s="267">
        <v>91019</v>
      </c>
      <c r="X10" s="368">
        <v>102029</v>
      </c>
      <c r="Y10" s="368">
        <v>106102</v>
      </c>
      <c r="Z10" s="368">
        <v>109138.5</v>
      </c>
      <c r="AA10" s="368">
        <v>108026.61857913448</v>
      </c>
      <c r="AB10" s="368">
        <v>112305</v>
      </c>
      <c r="AC10" s="368">
        <v>116062.25</v>
      </c>
      <c r="AD10" s="368">
        <v>122010.33333333333</v>
      </c>
      <c r="AE10" s="368">
        <v>122534.75</v>
      </c>
      <c r="AF10" s="368">
        <v>113586.30952579575</v>
      </c>
      <c r="AG10" s="537"/>
      <c r="AH10" s="537"/>
      <c r="AI10" s="537"/>
      <c r="AJ10" s="537"/>
      <c r="AK10" s="537"/>
      <c r="AL10" s="537"/>
      <c r="AM10" s="537"/>
      <c r="AN10" s="537"/>
      <c r="AO10" s="537"/>
      <c r="AP10" s="537"/>
      <c r="AQ10" s="537"/>
      <c r="AR10" s="537"/>
      <c r="AS10" s="537"/>
      <c r="AT10" s="537"/>
      <c r="AU10" s="537"/>
      <c r="AV10" s="537"/>
      <c r="AW10" s="537"/>
    </row>
    <row r="11" spans="2:49" ht="19.899999999999999" customHeight="1" x14ac:dyDescent="0.2">
      <c r="B11" s="259"/>
      <c r="D11" s="265"/>
      <c r="E11" s="265"/>
      <c r="F11" s="265"/>
      <c r="G11" s="265"/>
      <c r="H11" s="265"/>
      <c r="I11" s="265"/>
      <c r="J11" s="265"/>
      <c r="K11" s="265"/>
      <c r="L11" s="265"/>
      <c r="M11" s="265"/>
      <c r="N11" s="265"/>
      <c r="O11" s="265"/>
      <c r="P11" s="265"/>
      <c r="Q11" s="265"/>
      <c r="R11" s="265"/>
      <c r="S11" s="265"/>
      <c r="T11" s="265"/>
      <c r="U11" s="265"/>
      <c r="V11" s="265"/>
      <c r="W11" s="265"/>
      <c r="X11" s="368"/>
      <c r="Y11" s="368"/>
      <c r="Z11" s="368"/>
      <c r="AA11" s="368"/>
      <c r="AC11" s="546"/>
      <c r="AD11" s="546"/>
      <c r="AE11" s="477"/>
      <c r="AF11" s="477"/>
      <c r="AG11" s="537"/>
      <c r="AH11" s="537"/>
      <c r="AI11" s="537"/>
      <c r="AJ11" s="537"/>
      <c r="AK11" s="537"/>
      <c r="AL11" s="537"/>
      <c r="AM11" s="537"/>
      <c r="AN11" s="537"/>
      <c r="AO11" s="537"/>
      <c r="AP11" s="537"/>
      <c r="AQ11" s="537"/>
      <c r="AR11" s="537"/>
      <c r="AS11" s="537"/>
      <c r="AT11" s="537"/>
      <c r="AU11" s="537"/>
      <c r="AV11" s="537"/>
      <c r="AW11" s="537"/>
    </row>
    <row r="12" spans="2:49" ht="19.899999999999999" customHeight="1" x14ac:dyDescent="0.2">
      <c r="B12" s="263" t="s">
        <v>517</v>
      </c>
      <c r="C12" s="264"/>
      <c r="D12" s="476"/>
      <c r="E12" s="476"/>
      <c r="F12" s="477">
        <v>37264.751000000004</v>
      </c>
      <c r="G12" s="477">
        <v>75215.399999999994</v>
      </c>
      <c r="H12" s="477">
        <v>124275.1</v>
      </c>
      <c r="I12" s="477">
        <v>163071.79999999999</v>
      </c>
      <c r="J12" s="477">
        <v>181572.63</v>
      </c>
      <c r="K12" s="477">
        <v>196322.49270000003</v>
      </c>
      <c r="L12" s="477">
        <v>230715.5</v>
      </c>
      <c r="M12" s="477">
        <v>296316.7</v>
      </c>
      <c r="N12" s="477">
        <v>346998.6</v>
      </c>
      <c r="O12" s="477">
        <v>433736.9</v>
      </c>
      <c r="P12" s="477">
        <v>596721.6</v>
      </c>
      <c r="Q12" s="477">
        <v>773672.2</v>
      </c>
      <c r="R12" s="477">
        <v>941890.9</v>
      </c>
      <c r="S12" s="477">
        <v>1110266.9749334634</v>
      </c>
      <c r="T12" s="477">
        <v>1275747.2814271343</v>
      </c>
      <c r="U12" s="477">
        <v>1231908.0532833107</v>
      </c>
      <c r="V12" s="477">
        <v>1613264.3907204336</v>
      </c>
      <c r="W12" s="477">
        <v>2051847.0705943219</v>
      </c>
      <c r="X12" s="477">
        <v>2156429.7896564165</v>
      </c>
      <c r="Y12" s="477">
        <v>2358165.9349652464</v>
      </c>
      <c r="Z12" s="477">
        <v>2524911.9667900004</v>
      </c>
      <c r="AA12" s="477">
        <v>2493991.517939996</v>
      </c>
      <c r="AB12" s="477">
        <v>2612798.6083500003</v>
      </c>
      <c r="AC12" s="477">
        <v>2638086.3504299996</v>
      </c>
      <c r="AD12" s="477">
        <v>2870339.0387500003</v>
      </c>
      <c r="AE12" s="477">
        <v>2894012.8938099998</v>
      </c>
      <c r="AF12" s="477">
        <v>2469114.6222999999</v>
      </c>
      <c r="AG12" s="537"/>
      <c r="AH12" s="537"/>
      <c r="AI12" s="537"/>
      <c r="AJ12" s="537"/>
      <c r="AK12" s="537"/>
      <c r="AL12" s="537"/>
      <c r="AM12" s="537"/>
      <c r="AN12" s="537"/>
      <c r="AO12" s="537"/>
      <c r="AP12" s="537"/>
      <c r="AQ12" s="537"/>
      <c r="AR12" s="537"/>
      <c r="AS12" s="537"/>
      <c r="AT12" s="537"/>
      <c r="AU12" s="537"/>
      <c r="AV12" s="537"/>
      <c r="AW12" s="537"/>
    </row>
    <row r="13" spans="2:49" ht="9.75" customHeight="1" thickBot="1" x14ac:dyDescent="0.25">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537"/>
    </row>
    <row r="14" spans="2:49" ht="18" customHeight="1" x14ac:dyDescent="0.2">
      <c r="B14" s="258" t="s">
        <v>23</v>
      </c>
      <c r="C14" s="466" t="s">
        <v>632</v>
      </c>
      <c r="D14" s="343"/>
      <c r="E14" s="343"/>
      <c r="F14" s="343"/>
      <c r="G14" s="343"/>
      <c r="H14" s="343"/>
      <c r="I14" s="343"/>
      <c r="J14" s="343"/>
      <c r="K14" s="343"/>
    </row>
    <row r="15" spans="2:49" ht="22.5" customHeight="1" x14ac:dyDescent="0.2">
      <c r="B15" s="461" t="s">
        <v>608</v>
      </c>
      <c r="C15" s="259" t="s">
        <v>609</v>
      </c>
      <c r="D15" s="259"/>
      <c r="E15" s="259"/>
      <c r="F15" s="259"/>
      <c r="G15" s="259"/>
      <c r="H15" s="259"/>
      <c r="I15" s="259"/>
      <c r="J15" s="259"/>
      <c r="K15" s="259"/>
    </row>
    <row r="16" spans="2:49" ht="18" customHeight="1" x14ac:dyDescent="0.2">
      <c r="B16" s="63" t="s">
        <v>255</v>
      </c>
      <c r="C16" s="259" t="s">
        <v>518</v>
      </c>
    </row>
    <row r="17" spans="3:29" ht="18" customHeight="1" x14ac:dyDescent="0.2"/>
    <row r="18" spans="3:29" ht="18" customHeight="1" x14ac:dyDescent="0.2"/>
    <row r="19" spans="3:29" ht="19.899999999999999" customHeight="1" x14ac:dyDescent="0.2">
      <c r="D19" s="262"/>
      <c r="E19" s="262"/>
      <c r="F19" s="262"/>
      <c r="G19" s="262"/>
      <c r="H19" s="262"/>
      <c r="I19" s="262"/>
      <c r="J19" s="262"/>
      <c r="K19" s="262"/>
      <c r="L19" s="262"/>
      <c r="M19" s="262"/>
      <c r="N19" s="262"/>
      <c r="O19" s="262"/>
      <c r="P19" s="262"/>
      <c r="Q19" s="262"/>
      <c r="R19" s="547"/>
      <c r="S19" s="547"/>
      <c r="T19" s="547"/>
      <c r="U19" s="547"/>
      <c r="V19" s="547"/>
      <c r="W19" s="547"/>
      <c r="X19" s="547"/>
      <c r="Y19" s="547"/>
      <c r="Z19" s="547"/>
      <c r="AA19" s="547"/>
      <c r="AB19" s="547"/>
      <c r="AC19" s="547"/>
    </row>
    <row r="20" spans="3:29" ht="19.899999999999999" customHeight="1" x14ac:dyDescent="0.2">
      <c r="R20" s="547"/>
      <c r="S20" s="547"/>
      <c r="T20" s="547"/>
      <c r="U20" s="547"/>
      <c r="V20" s="547"/>
      <c r="W20" s="547"/>
      <c r="X20" s="547"/>
      <c r="Y20" s="547"/>
      <c r="Z20" s="547"/>
      <c r="AA20" s="547"/>
      <c r="AB20" s="547"/>
      <c r="AC20" s="547"/>
    </row>
    <row r="21" spans="3:29" ht="19.899999999999999" customHeight="1" x14ac:dyDescent="0.25">
      <c r="C21" s="439"/>
      <c r="R21" s="547"/>
      <c r="S21" s="547"/>
      <c r="T21" s="547"/>
      <c r="U21" s="547"/>
      <c r="V21" s="547"/>
      <c r="W21" s="547"/>
      <c r="X21" s="547"/>
      <c r="Y21" s="547"/>
      <c r="Z21" s="547"/>
      <c r="AA21" s="547"/>
      <c r="AB21" s="547"/>
      <c r="AC21" s="547"/>
    </row>
    <row r="22" spans="3:29" ht="19.899999999999999" customHeight="1" x14ac:dyDescent="0.25">
      <c r="C22" s="440"/>
      <c r="R22" s="547"/>
      <c r="S22" s="547"/>
      <c r="T22" s="547"/>
      <c r="U22" s="547"/>
      <c r="V22" s="547"/>
      <c r="W22" s="547"/>
      <c r="X22" s="547"/>
      <c r="Y22" s="547"/>
      <c r="Z22" s="547"/>
      <c r="AA22" s="547"/>
      <c r="AB22" s="547"/>
      <c r="AC22" s="547"/>
    </row>
    <row r="23" spans="3:29" ht="19.899999999999999" customHeight="1" x14ac:dyDescent="0.25">
      <c r="C23" s="441"/>
      <c r="R23" s="547"/>
      <c r="S23" s="547"/>
      <c r="T23" s="547"/>
      <c r="U23" s="547"/>
      <c r="V23" s="547"/>
      <c r="W23" s="547"/>
      <c r="X23" s="547"/>
      <c r="Y23" s="547"/>
      <c r="Z23" s="547"/>
      <c r="AA23" s="547"/>
      <c r="AB23" s="547"/>
      <c r="AC23" s="547"/>
    </row>
    <row r="24" spans="3:29" ht="19.899999999999999" customHeight="1" x14ac:dyDescent="0.25">
      <c r="C24" s="441"/>
      <c r="R24" s="547"/>
      <c r="S24" s="547"/>
      <c r="T24" s="547"/>
      <c r="U24" s="547"/>
      <c r="V24" s="547"/>
      <c r="W24" s="547"/>
      <c r="X24" s="547"/>
      <c r="Y24" s="547"/>
      <c r="Z24" s="547"/>
      <c r="AA24" s="547"/>
      <c r="AB24" s="547"/>
      <c r="AC24" s="547"/>
    </row>
    <row r="25" spans="3:29" ht="19.899999999999999" customHeight="1" x14ac:dyDescent="0.2"/>
    <row r="26" spans="3:29" ht="19.899999999999999" customHeight="1" x14ac:dyDescent="0.2"/>
    <row r="27" spans="3:29" ht="19.899999999999999" customHeight="1" x14ac:dyDescent="0.2">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row>
    <row r="28" spans="3:29" ht="19.899999999999999" customHeight="1" x14ac:dyDescent="0.2">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row>
    <row r="29" spans="3:29" ht="19.899999999999999" customHeight="1" x14ac:dyDescent="0.2"/>
    <row r="30" spans="3:29" ht="19.899999999999999" customHeight="1" x14ac:dyDescent="0.2"/>
    <row r="31" spans="3:29" ht="19.899999999999999" customHeight="1" x14ac:dyDescent="0.2"/>
    <row r="32" spans="3:29"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sheetData>
  <printOptions verticalCentered="1"/>
  <pageMargins left="0.25" right="0.25" top="0" bottom="0" header="0" footer="0"/>
  <pageSetup paperSize="120" scale="60" orientation="landscape" horizontalDpi="300" verticalDpi="300" r:id="rId1"/>
  <ignoredErrors>
    <ignoredError sqref="D5:K5 D7:K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65"/>
  <sheetViews>
    <sheetView zoomScale="80" zoomScaleNormal="80" zoomScaleSheetLayoutView="75" workbookViewId="0">
      <selection sqref="A1:A1048576"/>
    </sheetView>
  </sheetViews>
  <sheetFormatPr baseColWidth="10" defaultRowHeight="15" x14ac:dyDescent="0.2"/>
  <cols>
    <col min="1" max="1" width="3.7109375" style="269" customWidth="1"/>
    <col min="2" max="2" width="22.28515625" style="269" customWidth="1"/>
    <col min="3" max="3" width="46.28515625" style="269" customWidth="1"/>
    <col min="4" max="65" width="14.7109375" style="269" customWidth="1"/>
    <col min="66" max="16384" width="11.42578125" style="269"/>
  </cols>
  <sheetData>
    <row r="1" spans="2:83" ht="18" customHeight="1" x14ac:dyDescent="0.2"/>
    <row r="2" spans="2:83" ht="18" customHeight="1" x14ac:dyDescent="0.2">
      <c r="B2" s="40" t="s">
        <v>519</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row>
    <row r="3" spans="2:83" ht="18" customHeight="1" x14ac:dyDescent="0.2">
      <c r="B3" s="219" t="s">
        <v>653</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row>
    <row r="4" spans="2:83" ht="18" customHeight="1" x14ac:dyDescent="0.2">
      <c r="B4" s="47" t="s">
        <v>479</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BD4" s="19"/>
    </row>
    <row r="5" spans="2:83" ht="18" customHeight="1" thickBot="1" x14ac:dyDescent="0.25">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row>
    <row r="6" spans="2:83" ht="30" customHeight="1" thickBot="1" x14ac:dyDescent="0.25">
      <c r="B6" s="109" t="s">
        <v>237</v>
      </c>
      <c r="C6" s="271"/>
      <c r="D6" s="423" t="s">
        <v>117</v>
      </c>
      <c r="E6" s="424">
        <v>1961</v>
      </c>
      <c r="F6" s="424">
        <v>1962</v>
      </c>
      <c r="G6" s="424">
        <v>1963</v>
      </c>
      <c r="H6" s="424">
        <v>1964</v>
      </c>
      <c r="I6" s="424">
        <v>1965</v>
      </c>
      <c r="J6" s="424">
        <v>1966</v>
      </c>
      <c r="K6" s="424">
        <v>1967</v>
      </c>
      <c r="L6" s="424">
        <v>1968</v>
      </c>
      <c r="M6" s="424">
        <v>1969</v>
      </c>
      <c r="N6" s="424">
        <v>1970</v>
      </c>
      <c r="O6" s="424">
        <v>1971</v>
      </c>
      <c r="P6" s="424">
        <v>1972</v>
      </c>
      <c r="Q6" s="424">
        <v>1973</v>
      </c>
      <c r="R6" s="424">
        <v>1974</v>
      </c>
      <c r="S6" s="424">
        <v>1975</v>
      </c>
      <c r="T6" s="424">
        <v>1976</v>
      </c>
      <c r="U6" s="424">
        <v>1977</v>
      </c>
      <c r="V6" s="424">
        <v>1978</v>
      </c>
      <c r="W6" s="424">
        <v>1979</v>
      </c>
      <c r="X6" s="424">
        <v>1980</v>
      </c>
      <c r="Y6" s="424">
        <v>1981</v>
      </c>
      <c r="Z6" s="424">
        <v>1982</v>
      </c>
      <c r="AA6" s="424">
        <v>1983</v>
      </c>
      <c r="AB6" s="424">
        <v>1984</v>
      </c>
      <c r="AC6" s="424">
        <v>1985</v>
      </c>
      <c r="AD6" s="424">
        <v>1986</v>
      </c>
      <c r="AE6" s="424">
        <v>1987</v>
      </c>
      <c r="AF6" s="424">
        <v>1988</v>
      </c>
      <c r="AG6" s="424">
        <v>1989</v>
      </c>
      <c r="AH6" s="424">
        <v>1990</v>
      </c>
      <c r="AI6" s="424">
        <v>1991</v>
      </c>
      <c r="AJ6" s="424">
        <v>1992</v>
      </c>
      <c r="AK6" s="424">
        <v>1993</v>
      </c>
      <c r="AL6" s="424">
        <v>1994</v>
      </c>
      <c r="AM6" s="424">
        <v>1995</v>
      </c>
      <c r="AN6" s="424">
        <v>1996</v>
      </c>
      <c r="AO6" s="424">
        <v>1997</v>
      </c>
      <c r="AP6" s="424">
        <v>1998</v>
      </c>
      <c r="AQ6" s="424">
        <v>1999</v>
      </c>
      <c r="AR6" s="424">
        <v>2000</v>
      </c>
      <c r="AS6" s="424">
        <v>2001</v>
      </c>
      <c r="AT6" s="424">
        <v>2002</v>
      </c>
      <c r="AU6" s="424">
        <v>2003</v>
      </c>
      <c r="AV6" s="424">
        <v>2004</v>
      </c>
      <c r="AW6" s="424">
        <v>2005</v>
      </c>
      <c r="AX6" s="424">
        <v>2006</v>
      </c>
      <c r="AY6" s="424">
        <v>2007</v>
      </c>
      <c r="AZ6" s="419">
        <v>2008</v>
      </c>
      <c r="BA6" s="419">
        <v>2009</v>
      </c>
      <c r="BB6" s="419">
        <v>2010</v>
      </c>
      <c r="BC6" s="419">
        <v>2011</v>
      </c>
      <c r="BD6" s="419">
        <v>2012</v>
      </c>
      <c r="BE6" s="419">
        <v>2013</v>
      </c>
      <c r="BF6" s="419">
        <v>2014</v>
      </c>
      <c r="BG6" s="419">
        <v>2015</v>
      </c>
      <c r="BH6" s="419">
        <v>2016</v>
      </c>
      <c r="BI6" s="419">
        <v>2017</v>
      </c>
      <c r="BJ6" s="419">
        <v>2018</v>
      </c>
      <c r="BK6" s="419">
        <v>2019</v>
      </c>
      <c r="BL6" s="419" t="s">
        <v>777</v>
      </c>
      <c r="BM6" s="272"/>
      <c r="BN6" s="272"/>
      <c r="BO6" s="272"/>
      <c r="BP6" s="272"/>
    </row>
    <row r="7" spans="2:83" ht="19.899999999999999" customHeight="1" x14ac:dyDescent="0.2">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BA7" s="273"/>
      <c r="BB7" s="273"/>
    </row>
    <row r="8" spans="2:83" ht="19.899999999999999" customHeight="1" x14ac:dyDescent="0.2">
      <c r="B8" s="274" t="s">
        <v>520</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row>
    <row r="9" spans="2:83" ht="19.899999999999999" customHeight="1" x14ac:dyDescent="0.2">
      <c r="B9" s="276" t="s">
        <v>521</v>
      </c>
      <c r="C9" s="277"/>
      <c r="D9" s="278">
        <v>210.20099999999999</v>
      </c>
      <c r="E9" s="278">
        <v>226.3</v>
      </c>
      <c r="F9" s="278">
        <v>221.9</v>
      </c>
      <c r="G9" s="278">
        <v>204.76900000000001</v>
      </c>
      <c r="H9" s="278">
        <v>211.9</v>
      </c>
      <c r="I9" s="278">
        <v>198.15199999999999</v>
      </c>
      <c r="J9" s="278">
        <v>199.108</v>
      </c>
      <c r="K9" s="278">
        <v>194.68299999999999</v>
      </c>
      <c r="L9" s="278">
        <v>190.12899999999999</v>
      </c>
      <c r="M9" s="278">
        <v>148.69999999999999</v>
      </c>
      <c r="N9" s="278">
        <v>115.4</v>
      </c>
      <c r="O9" s="278">
        <v>121.3</v>
      </c>
      <c r="P9" s="278">
        <v>96.4</v>
      </c>
      <c r="Q9" s="278">
        <v>92.5</v>
      </c>
      <c r="R9" s="278">
        <v>82.6</v>
      </c>
      <c r="S9" s="278">
        <v>83.5</v>
      </c>
      <c r="T9" s="278">
        <v>75.8</v>
      </c>
      <c r="U9" s="278">
        <v>72.7</v>
      </c>
      <c r="V9" s="278">
        <v>62.6</v>
      </c>
      <c r="W9" s="278">
        <v>9.6999999999999993</v>
      </c>
      <c r="X9" s="357">
        <v>59.5</v>
      </c>
      <c r="Y9" s="357">
        <v>62</v>
      </c>
      <c r="Z9" s="357">
        <v>54</v>
      </c>
      <c r="AA9" s="357">
        <v>46.5</v>
      </c>
      <c r="AB9" s="357">
        <v>32.700000000000003</v>
      </c>
      <c r="AC9" s="278">
        <v>24.9</v>
      </c>
      <c r="AD9" s="278">
        <v>28.7</v>
      </c>
      <c r="AE9" s="278">
        <v>30.5</v>
      </c>
      <c r="AF9" s="278">
        <v>28.3</v>
      </c>
      <c r="AG9" s="278">
        <v>45</v>
      </c>
      <c r="AH9" s="278">
        <v>34</v>
      </c>
      <c r="AI9" s="278">
        <v>32.6</v>
      </c>
      <c r="AJ9" s="278">
        <v>38.200000000000003</v>
      </c>
      <c r="AK9" s="278">
        <v>39.9</v>
      </c>
      <c r="AL9" s="278">
        <v>33.6</v>
      </c>
      <c r="AM9" s="278">
        <v>48.8</v>
      </c>
      <c r="AN9" s="278">
        <v>66.2</v>
      </c>
      <c r="AO9" s="278">
        <v>82.4</v>
      </c>
      <c r="AP9" s="278">
        <v>123.27897000000002</v>
      </c>
      <c r="AQ9" s="278">
        <v>143.00212400000001</v>
      </c>
      <c r="AR9" s="278">
        <v>118.0672</v>
      </c>
      <c r="AS9" s="278">
        <v>123.45269999999999</v>
      </c>
      <c r="AT9" s="278">
        <v>125.5171</v>
      </c>
      <c r="AU9" s="278">
        <v>110.5788</v>
      </c>
      <c r="AV9" s="278">
        <v>138.72280000000001</v>
      </c>
      <c r="AW9" s="278">
        <v>118.1318</v>
      </c>
      <c r="AX9" s="278">
        <v>109.1568</v>
      </c>
      <c r="AY9" s="278">
        <v>100.70480000000001</v>
      </c>
      <c r="AZ9" s="278">
        <v>95.340299999999999</v>
      </c>
      <c r="BA9" s="278">
        <v>83.240480000000019</v>
      </c>
      <c r="BB9" s="278">
        <v>156.79277999999999</v>
      </c>
      <c r="BC9" s="269">
        <v>205.58969999999999</v>
      </c>
      <c r="BD9" s="269">
        <v>224.4321363</v>
      </c>
      <c r="BE9" s="269">
        <v>276.82938000000001</v>
      </c>
      <c r="BF9" s="358">
        <v>264.82414700000004</v>
      </c>
      <c r="BG9" s="358">
        <v>242.35514100000003</v>
      </c>
      <c r="BH9" s="358">
        <v>267.28416399999998</v>
      </c>
      <c r="BI9" s="358">
        <v>236.52135700000002</v>
      </c>
      <c r="BJ9" s="358">
        <v>249.68478299999998</v>
      </c>
      <c r="BK9" s="269">
        <v>294.28432499999997</v>
      </c>
      <c r="BL9" s="358">
        <v>273.24187599999999</v>
      </c>
      <c r="BM9" s="537"/>
      <c r="BN9" s="537"/>
      <c r="BO9" s="537"/>
      <c r="BP9" s="537"/>
      <c r="BQ9" s="537"/>
      <c r="BR9" s="537"/>
      <c r="BS9" s="537"/>
      <c r="BT9" s="537"/>
      <c r="BU9" s="537"/>
      <c r="BV9" s="537"/>
      <c r="BW9" s="537"/>
      <c r="BX9" s="537"/>
      <c r="BY9" s="537"/>
      <c r="BZ9" s="537"/>
      <c r="CA9" s="537"/>
      <c r="CB9" s="537"/>
      <c r="CC9" s="537"/>
      <c r="CD9" s="537"/>
      <c r="CE9" s="537"/>
    </row>
    <row r="10" spans="2:83" ht="19.899999999999999" customHeight="1" x14ac:dyDescent="0.2">
      <c r="B10" s="276" t="s">
        <v>522</v>
      </c>
      <c r="C10" s="277"/>
      <c r="D10" s="278">
        <v>326.69400000000002</v>
      </c>
      <c r="E10" s="278">
        <v>417.3</v>
      </c>
      <c r="F10" s="278">
        <v>500.1</v>
      </c>
      <c r="G10" s="278">
        <v>405.25200000000001</v>
      </c>
      <c r="H10" s="278">
        <v>332.37</v>
      </c>
      <c r="I10" s="278">
        <v>380.37700000000001</v>
      </c>
      <c r="J10" s="278">
        <v>446.70600000000002</v>
      </c>
      <c r="K10" s="278">
        <v>336.11799999999999</v>
      </c>
      <c r="L10" s="278">
        <v>309.75799999999998</v>
      </c>
      <c r="M10" s="278">
        <v>304.2</v>
      </c>
      <c r="N10" s="278">
        <v>199.6</v>
      </c>
      <c r="O10" s="278">
        <v>285.5</v>
      </c>
      <c r="P10" s="278">
        <v>348.1</v>
      </c>
      <c r="Q10" s="278">
        <v>290.5</v>
      </c>
      <c r="R10" s="278">
        <v>269.89999999999998</v>
      </c>
      <c r="S10" s="278">
        <v>434.8</v>
      </c>
      <c r="T10" s="278">
        <v>188.4</v>
      </c>
      <c r="U10" s="278">
        <v>183.6</v>
      </c>
      <c r="V10" s="278">
        <v>484.2</v>
      </c>
      <c r="W10" s="278">
        <v>53.3</v>
      </c>
      <c r="X10" s="357">
        <v>164</v>
      </c>
      <c r="Y10" s="357">
        <v>140.1</v>
      </c>
      <c r="Z10" s="357">
        <v>75.599999999999994</v>
      </c>
      <c r="AA10" s="357">
        <v>63.4</v>
      </c>
      <c r="AB10" s="357">
        <v>47.7</v>
      </c>
      <c r="AC10" s="278">
        <v>30</v>
      </c>
      <c r="AD10" s="278">
        <v>22.5</v>
      </c>
      <c r="AE10" s="278">
        <v>29.1</v>
      </c>
      <c r="AF10" s="278">
        <v>18.399999999999999</v>
      </c>
      <c r="AG10" s="278">
        <v>36.1</v>
      </c>
      <c r="AH10" s="278">
        <v>33.1</v>
      </c>
      <c r="AI10" s="278">
        <v>49.6</v>
      </c>
      <c r="AJ10" s="278">
        <v>73</v>
      </c>
      <c r="AK10" s="278">
        <v>75.8</v>
      </c>
      <c r="AL10" s="278">
        <v>84.5</v>
      </c>
      <c r="AM10" s="278">
        <v>34.299999999999997</v>
      </c>
      <c r="AN10" s="278">
        <v>25.6</v>
      </c>
      <c r="AO10" s="278">
        <v>34.6</v>
      </c>
      <c r="AP10" s="278">
        <v>62.547899999999998</v>
      </c>
      <c r="AQ10" s="278">
        <v>57.233672000000006</v>
      </c>
      <c r="AR10" s="278">
        <v>51.098399999999998</v>
      </c>
      <c r="AS10" s="278">
        <v>81.395399999999995</v>
      </c>
      <c r="AT10" s="278">
        <v>70.660700000000006</v>
      </c>
      <c r="AU10" s="278">
        <v>65.595770000000002</v>
      </c>
      <c r="AV10" s="278">
        <v>94.837199999999996</v>
      </c>
      <c r="AW10" s="278">
        <v>96.414900000000003</v>
      </c>
      <c r="AX10" s="278">
        <v>94.163200000000003</v>
      </c>
      <c r="AY10" s="278">
        <v>109.87390000000001</v>
      </c>
      <c r="AZ10" s="278">
        <v>110.621</v>
      </c>
      <c r="BA10" s="278">
        <v>144.42410000000001</v>
      </c>
      <c r="BB10" s="278">
        <v>224.89099999999999</v>
      </c>
      <c r="BC10" s="269">
        <v>254.86410000000001</v>
      </c>
      <c r="BD10" s="269">
        <v>328.15288300000003</v>
      </c>
      <c r="BE10" s="269">
        <v>441.90247999999997</v>
      </c>
      <c r="BF10" s="358">
        <v>437.01070000000004</v>
      </c>
      <c r="BG10" s="358">
        <v>580.27596900000003</v>
      </c>
      <c r="BH10" s="358">
        <v>681.68302100000005</v>
      </c>
      <c r="BI10" s="358">
        <v>518.85099400000001</v>
      </c>
      <c r="BJ10" s="358">
        <v>369.50601399999999</v>
      </c>
      <c r="BK10" s="269">
        <v>568.95806900000002</v>
      </c>
      <c r="BL10" s="358">
        <v>701.86222050000003</v>
      </c>
      <c r="BM10" s="537"/>
      <c r="BN10" s="537"/>
      <c r="BO10" s="537"/>
      <c r="BP10" s="537"/>
      <c r="BQ10" s="537"/>
      <c r="BR10" s="537"/>
      <c r="BS10" s="537"/>
      <c r="BT10" s="537"/>
      <c r="BU10" s="537"/>
      <c r="BV10" s="537"/>
      <c r="BW10" s="537"/>
      <c r="BX10" s="537"/>
      <c r="BY10" s="537"/>
      <c r="BZ10" s="537"/>
      <c r="CA10" s="537"/>
      <c r="CB10" s="537"/>
      <c r="CC10" s="537"/>
      <c r="CD10" s="537"/>
      <c r="CE10" s="537"/>
    </row>
    <row r="11" spans="2:83" ht="19.899999999999999" customHeight="1" x14ac:dyDescent="0.2">
      <c r="B11" s="279"/>
      <c r="C11" s="270"/>
      <c r="D11" s="270"/>
      <c r="E11" s="270"/>
      <c r="F11" s="270"/>
      <c r="G11" s="270"/>
      <c r="H11" s="270"/>
      <c r="I11" s="270"/>
      <c r="J11" s="270"/>
      <c r="K11" s="270"/>
      <c r="L11" s="270"/>
      <c r="M11" s="270"/>
      <c r="N11" s="270"/>
      <c r="O11" s="270"/>
      <c r="P11" s="270"/>
      <c r="Q11" s="270"/>
      <c r="R11" s="270"/>
      <c r="S11" s="270"/>
      <c r="T11" s="270"/>
      <c r="U11" s="270"/>
      <c r="V11" s="270"/>
      <c r="W11" s="270"/>
      <c r="X11" s="358"/>
      <c r="Y11" s="358"/>
      <c r="Z11" s="358"/>
      <c r="AA11" s="358"/>
      <c r="AB11" s="358"/>
      <c r="AC11" s="270"/>
      <c r="AD11" s="270"/>
      <c r="AE11" s="270"/>
      <c r="AF11" s="270"/>
      <c r="AG11" s="270"/>
      <c r="AH11" s="270"/>
      <c r="AI11" s="270"/>
      <c r="AJ11" s="270"/>
      <c r="AK11" s="270"/>
      <c r="AL11" s="270"/>
      <c r="AM11" s="270"/>
      <c r="AN11" s="270"/>
      <c r="AO11" s="270"/>
      <c r="AP11" s="270"/>
      <c r="AQ11" s="270"/>
      <c r="BM11" s="537"/>
      <c r="BN11" s="537"/>
      <c r="BO11" s="537"/>
      <c r="BP11" s="537"/>
      <c r="BQ11" s="537"/>
      <c r="BR11" s="537"/>
      <c r="BS11" s="537"/>
      <c r="BT11" s="537"/>
      <c r="BU11" s="537"/>
      <c r="BV11" s="537"/>
      <c r="BW11" s="537"/>
      <c r="BX11" s="537"/>
      <c r="BY11" s="537"/>
      <c r="BZ11" s="537"/>
      <c r="CA11" s="537"/>
      <c r="CB11" s="537"/>
      <c r="CC11" s="537"/>
      <c r="CD11" s="537"/>
      <c r="CE11" s="537"/>
    </row>
    <row r="12" spans="2:83" ht="19.899999999999999" customHeight="1" x14ac:dyDescent="0.2">
      <c r="B12" s="274" t="s">
        <v>67</v>
      </c>
      <c r="C12" s="275"/>
      <c r="D12" s="270"/>
      <c r="E12" s="270"/>
      <c r="F12" s="270"/>
      <c r="G12" s="270"/>
      <c r="H12" s="270"/>
      <c r="I12" s="270"/>
      <c r="J12" s="270"/>
      <c r="K12" s="270"/>
      <c r="L12" s="270"/>
      <c r="M12" s="270"/>
      <c r="N12" s="270"/>
      <c r="O12" s="270"/>
      <c r="P12" s="270"/>
      <c r="Q12" s="270"/>
      <c r="R12" s="270"/>
      <c r="S12" s="270"/>
      <c r="T12" s="270"/>
      <c r="U12" s="270"/>
      <c r="V12" s="270"/>
      <c r="W12" s="270"/>
      <c r="X12" s="358"/>
      <c r="Y12" s="358"/>
      <c r="Z12" s="358"/>
      <c r="AA12" s="358"/>
      <c r="AB12" s="358"/>
      <c r="AC12" s="270"/>
      <c r="AD12" s="270"/>
      <c r="AE12" s="270"/>
      <c r="AF12" s="270"/>
      <c r="AG12" s="270"/>
      <c r="AH12" s="270"/>
      <c r="AI12" s="270"/>
      <c r="AJ12" s="270"/>
      <c r="AK12" s="270"/>
      <c r="AL12" s="270"/>
      <c r="AM12" s="270"/>
      <c r="AN12" s="270"/>
      <c r="AO12" s="270"/>
      <c r="AP12" s="270"/>
      <c r="AQ12" s="270"/>
      <c r="BM12" s="537"/>
      <c r="BN12" s="537"/>
      <c r="BO12" s="537"/>
      <c r="BP12" s="537"/>
      <c r="BQ12" s="537"/>
      <c r="BR12" s="537"/>
      <c r="BS12" s="537"/>
      <c r="BT12" s="537"/>
      <c r="BU12" s="537"/>
      <c r="BV12" s="537"/>
      <c r="BW12" s="537"/>
      <c r="BX12" s="537"/>
      <c r="BY12" s="537"/>
      <c r="BZ12" s="537"/>
      <c r="CA12" s="537"/>
      <c r="CB12" s="537"/>
      <c r="CC12" s="537"/>
      <c r="CD12" s="537"/>
      <c r="CE12" s="537"/>
    </row>
    <row r="13" spans="2:83" ht="19.899999999999999" customHeight="1" x14ac:dyDescent="0.2">
      <c r="B13" s="276" t="s">
        <v>68</v>
      </c>
      <c r="C13" s="277"/>
      <c r="D13" s="359" t="s">
        <v>12</v>
      </c>
      <c r="E13" s="359" t="s">
        <v>12</v>
      </c>
      <c r="F13" s="359" t="s">
        <v>12</v>
      </c>
      <c r="G13" s="359" t="s">
        <v>12</v>
      </c>
      <c r="H13" s="359" t="s">
        <v>12</v>
      </c>
      <c r="I13" s="359" t="s">
        <v>12</v>
      </c>
      <c r="J13" s="359" t="s">
        <v>12</v>
      </c>
      <c r="K13" s="359" t="s">
        <v>12</v>
      </c>
      <c r="L13" s="359" t="s">
        <v>12</v>
      </c>
      <c r="M13" s="359" t="s">
        <v>12</v>
      </c>
      <c r="N13" s="359" t="s">
        <v>12</v>
      </c>
      <c r="O13" s="359" t="s">
        <v>12</v>
      </c>
      <c r="P13" s="359" t="s">
        <v>12</v>
      </c>
      <c r="Q13" s="359" t="s">
        <v>12</v>
      </c>
      <c r="R13" s="359" t="s">
        <v>12</v>
      </c>
      <c r="S13" s="359" t="s">
        <v>12</v>
      </c>
      <c r="T13" s="359" t="s">
        <v>12</v>
      </c>
      <c r="U13" s="359" t="s">
        <v>12</v>
      </c>
      <c r="V13" s="359" t="s">
        <v>12</v>
      </c>
      <c r="W13" s="359" t="s">
        <v>12</v>
      </c>
      <c r="X13" s="357">
        <v>116.2</v>
      </c>
      <c r="Y13" s="357">
        <v>295.39999999999998</v>
      </c>
      <c r="Z13" s="357">
        <v>326.8</v>
      </c>
      <c r="AA13" s="357">
        <v>481.7</v>
      </c>
      <c r="AB13" s="357">
        <v>476.7</v>
      </c>
      <c r="AC13" s="280">
        <v>514</v>
      </c>
      <c r="AD13" s="280">
        <v>626</v>
      </c>
      <c r="AE13" s="280">
        <v>625.79999999999995</v>
      </c>
      <c r="AF13" s="280">
        <v>522</v>
      </c>
      <c r="AG13" s="280">
        <v>380.7</v>
      </c>
      <c r="AH13" s="280">
        <v>412.2</v>
      </c>
      <c r="AI13" s="280">
        <v>466.3</v>
      </c>
      <c r="AJ13" s="280">
        <v>439.1</v>
      </c>
      <c r="AK13" s="280">
        <v>394.1</v>
      </c>
      <c r="AL13" s="280">
        <v>466.4</v>
      </c>
      <c r="AM13" s="280">
        <v>449.7</v>
      </c>
      <c r="AN13" s="280">
        <v>335.4</v>
      </c>
      <c r="AO13" s="280">
        <v>434.2</v>
      </c>
      <c r="AP13" s="280">
        <v>695.80599999999993</v>
      </c>
      <c r="AQ13" s="280">
        <v>737.27100000000019</v>
      </c>
      <c r="AR13" s="280">
        <v>535.60050000000001</v>
      </c>
      <c r="AS13" s="280">
        <v>401.392</v>
      </c>
      <c r="AT13" s="280">
        <v>273.31</v>
      </c>
      <c r="AU13" s="280">
        <v>400</v>
      </c>
      <c r="AV13" s="280">
        <v>358.05</v>
      </c>
      <c r="AW13" s="280">
        <v>373.75970000000001</v>
      </c>
      <c r="AX13" s="280">
        <v>435.15228999999994</v>
      </c>
      <c r="AY13" s="280">
        <v>286.73527000000001</v>
      </c>
      <c r="AZ13" s="280">
        <v>249.25319999999999</v>
      </c>
      <c r="BA13" s="280">
        <v>143.50989999999999</v>
      </c>
      <c r="BB13" s="280">
        <v>174.2</v>
      </c>
      <c r="BC13" s="269">
        <v>264.71359999999999</v>
      </c>
      <c r="BD13" s="269">
        <v>244.87328999999994</v>
      </c>
      <c r="BE13" s="269">
        <v>277.95269999999999</v>
      </c>
      <c r="BF13" s="269">
        <v>260.29192000000006</v>
      </c>
      <c r="BG13" s="269">
        <v>208.02247</v>
      </c>
      <c r="BH13" s="269">
        <v>189.65405000000004</v>
      </c>
      <c r="BI13" s="269">
        <v>175.15771000000001</v>
      </c>
      <c r="BJ13" s="269">
        <v>130.16922</v>
      </c>
      <c r="BK13" s="269">
        <v>78.68771000000001</v>
      </c>
      <c r="BL13" s="269">
        <v>59.760289999999998</v>
      </c>
      <c r="BM13" s="537"/>
      <c r="BN13" s="537"/>
      <c r="BO13" s="537"/>
      <c r="BP13" s="537"/>
      <c r="BQ13" s="537"/>
      <c r="BR13" s="537"/>
      <c r="BS13" s="537"/>
      <c r="BT13" s="537"/>
      <c r="BU13" s="537"/>
      <c r="BV13" s="537"/>
      <c r="BW13" s="537"/>
      <c r="BX13" s="537"/>
      <c r="BY13" s="537"/>
      <c r="BZ13" s="537"/>
      <c r="CA13" s="537"/>
      <c r="CB13" s="537"/>
      <c r="CC13" s="537"/>
      <c r="CD13" s="537"/>
      <c r="CE13" s="537"/>
    </row>
    <row r="14" spans="2:83" ht="19.899999999999999" customHeight="1" x14ac:dyDescent="0.2">
      <c r="B14" s="276" t="s">
        <v>69</v>
      </c>
      <c r="C14" s="277"/>
      <c r="D14" s="359" t="s">
        <v>12</v>
      </c>
      <c r="E14" s="359" t="s">
        <v>12</v>
      </c>
      <c r="F14" s="359" t="s">
        <v>12</v>
      </c>
      <c r="G14" s="359" t="s">
        <v>12</v>
      </c>
      <c r="H14" s="359" t="s">
        <v>12</v>
      </c>
      <c r="I14" s="359" t="s">
        <v>12</v>
      </c>
      <c r="J14" s="359" t="s">
        <v>12</v>
      </c>
      <c r="K14" s="359" t="s">
        <v>12</v>
      </c>
      <c r="L14" s="359" t="s">
        <v>12</v>
      </c>
      <c r="M14" s="359" t="s">
        <v>12</v>
      </c>
      <c r="N14" s="359" t="s">
        <v>12</v>
      </c>
      <c r="O14" s="359" t="s">
        <v>12</v>
      </c>
      <c r="P14" s="359" t="s">
        <v>12</v>
      </c>
      <c r="Q14" s="359" t="s">
        <v>12</v>
      </c>
      <c r="R14" s="359" t="s">
        <v>12</v>
      </c>
      <c r="S14" s="359" t="s">
        <v>12</v>
      </c>
      <c r="T14" s="359" t="s">
        <v>12</v>
      </c>
      <c r="U14" s="359" t="s">
        <v>12</v>
      </c>
      <c r="V14" s="359" t="s">
        <v>12</v>
      </c>
      <c r="W14" s="359" t="s">
        <v>12</v>
      </c>
      <c r="X14" s="357">
        <v>17.100000000000001</v>
      </c>
      <c r="Y14" s="357">
        <v>15</v>
      </c>
      <c r="Z14" s="357">
        <v>41.7</v>
      </c>
      <c r="AA14" s="357">
        <v>33.700000000000003</v>
      </c>
      <c r="AB14" s="357">
        <v>29.9</v>
      </c>
      <c r="AC14" s="280">
        <v>35</v>
      </c>
      <c r="AD14" s="280">
        <v>35</v>
      </c>
      <c r="AE14" s="280">
        <v>47.2</v>
      </c>
      <c r="AF14" s="280">
        <v>49</v>
      </c>
      <c r="AG14" s="280">
        <v>128.30000000000001</v>
      </c>
      <c r="AH14" s="280">
        <v>7</v>
      </c>
      <c r="AI14" s="280">
        <v>4.3</v>
      </c>
      <c r="AJ14" s="280">
        <v>8.5</v>
      </c>
      <c r="AK14" s="280">
        <v>37.299999999999997</v>
      </c>
      <c r="AL14" s="280">
        <v>18.7</v>
      </c>
      <c r="AM14" s="280">
        <v>11.5</v>
      </c>
      <c r="AN14" s="280">
        <v>11.9</v>
      </c>
      <c r="AO14" s="280">
        <v>29.1</v>
      </c>
      <c r="AP14" s="280">
        <v>25.947900000000004</v>
      </c>
      <c r="AQ14" s="280">
        <v>27.026999999999997</v>
      </c>
      <c r="AR14" s="280">
        <v>8.2200000000000006</v>
      </c>
      <c r="AS14" s="280">
        <v>6.2519999999999998</v>
      </c>
      <c r="AT14" s="280">
        <v>10.151999999999999</v>
      </c>
      <c r="AU14" s="280">
        <v>4.4790000000000001</v>
      </c>
      <c r="AV14" s="280">
        <v>8.2402999999999995</v>
      </c>
      <c r="AW14" s="280">
        <v>52.098999999999997</v>
      </c>
      <c r="AX14" s="280">
        <v>31.6355</v>
      </c>
      <c r="AY14" s="280">
        <v>65.656099999999995</v>
      </c>
      <c r="AZ14" s="280">
        <v>42.8307</v>
      </c>
      <c r="BA14" s="280">
        <v>33.841000000000001</v>
      </c>
      <c r="BB14" s="280">
        <v>33.200000000000003</v>
      </c>
      <c r="BC14" s="269">
        <v>30.183</v>
      </c>
      <c r="BD14" s="269">
        <v>36.385000000000005</v>
      </c>
      <c r="BE14" s="269">
        <v>38.826000000000001</v>
      </c>
      <c r="BF14" s="269">
        <v>51.848999999999997</v>
      </c>
      <c r="BG14" s="269">
        <v>47.018999999999998</v>
      </c>
      <c r="BH14" s="269">
        <v>58.460669999999993</v>
      </c>
      <c r="BI14" s="269">
        <v>75.856639999999999</v>
      </c>
      <c r="BJ14" s="269">
        <v>77.587630000000004</v>
      </c>
      <c r="BK14" s="269">
        <v>44.64564</v>
      </c>
      <c r="BL14" s="269">
        <v>40.981880000000004</v>
      </c>
      <c r="BM14" s="537"/>
      <c r="BN14" s="537"/>
      <c r="BO14" s="537"/>
      <c r="BP14" s="537"/>
      <c r="BQ14" s="537"/>
      <c r="BR14" s="537"/>
      <c r="BS14" s="537"/>
      <c r="BT14" s="537"/>
      <c r="BU14" s="537"/>
      <c r="BV14" s="537"/>
      <c r="BW14" s="537"/>
      <c r="BX14" s="537"/>
      <c r="BY14" s="537"/>
      <c r="BZ14" s="537"/>
      <c r="CA14" s="537"/>
      <c r="CB14" s="537"/>
      <c r="CC14" s="537"/>
      <c r="CD14" s="537"/>
      <c r="CE14" s="537"/>
    </row>
    <row r="15" spans="2:83" ht="19.899999999999999" customHeight="1" x14ac:dyDescent="0.2">
      <c r="B15" s="276" t="s">
        <v>70</v>
      </c>
      <c r="C15" s="277"/>
      <c r="D15" s="359" t="s">
        <v>12</v>
      </c>
      <c r="E15" s="359" t="s">
        <v>12</v>
      </c>
      <c r="F15" s="359" t="s">
        <v>12</v>
      </c>
      <c r="G15" s="359" t="s">
        <v>12</v>
      </c>
      <c r="H15" s="359" t="s">
        <v>12</v>
      </c>
      <c r="I15" s="359" t="s">
        <v>12</v>
      </c>
      <c r="J15" s="359" t="s">
        <v>12</v>
      </c>
      <c r="K15" s="359" t="s">
        <v>12</v>
      </c>
      <c r="L15" s="359" t="s">
        <v>12</v>
      </c>
      <c r="M15" s="359" t="s">
        <v>12</v>
      </c>
      <c r="N15" s="359" t="s">
        <v>12</v>
      </c>
      <c r="O15" s="359" t="s">
        <v>12</v>
      </c>
      <c r="P15" s="359" t="s">
        <v>12</v>
      </c>
      <c r="Q15" s="359" t="s">
        <v>12</v>
      </c>
      <c r="R15" s="359" t="s">
        <v>12</v>
      </c>
      <c r="S15" s="359" t="s">
        <v>12</v>
      </c>
      <c r="T15" s="359" t="s">
        <v>12</v>
      </c>
      <c r="U15" s="359" t="s">
        <v>12</v>
      </c>
      <c r="V15" s="359" t="s">
        <v>12</v>
      </c>
      <c r="W15" s="359" t="s">
        <v>12</v>
      </c>
      <c r="X15" s="357">
        <v>16.7</v>
      </c>
      <c r="Y15" s="357">
        <v>16.399999999999999</v>
      </c>
      <c r="Z15" s="357">
        <v>20.8</v>
      </c>
      <c r="AA15" s="357">
        <v>24.8</v>
      </c>
      <c r="AB15" s="357">
        <v>21.8</v>
      </c>
      <c r="AC15" s="280">
        <v>26</v>
      </c>
      <c r="AD15" s="280">
        <v>25.9</v>
      </c>
      <c r="AE15" s="280">
        <v>22</v>
      </c>
      <c r="AF15" s="280">
        <v>19.2</v>
      </c>
      <c r="AG15" s="280">
        <v>10.9</v>
      </c>
      <c r="AH15" s="280">
        <v>10.1</v>
      </c>
      <c r="AI15" s="280">
        <v>9.1</v>
      </c>
      <c r="AJ15" s="280">
        <v>12.5</v>
      </c>
      <c r="AK15" s="280">
        <v>11.6</v>
      </c>
      <c r="AL15" s="280">
        <v>241.54</v>
      </c>
      <c r="AM15" s="280">
        <v>217.82</v>
      </c>
      <c r="AN15" s="280">
        <v>238.45</v>
      </c>
      <c r="AO15" s="280">
        <v>297.55675000000008</v>
      </c>
      <c r="AP15" s="280">
        <v>295.54000000000002</v>
      </c>
      <c r="AQ15" s="280">
        <v>250.81876999999997</v>
      </c>
      <c r="AR15" s="280">
        <v>261.34109999999998</v>
      </c>
      <c r="AS15" s="280">
        <v>231.57</v>
      </c>
      <c r="AT15" s="280">
        <v>290.04430000000002</v>
      </c>
      <c r="AU15" s="280">
        <v>292.02</v>
      </c>
      <c r="AV15" s="280">
        <v>247.95140000000001</v>
      </c>
      <c r="AW15" s="280">
        <v>291.8</v>
      </c>
      <c r="AX15" s="280">
        <v>313.42111999999997</v>
      </c>
      <c r="AY15" s="280">
        <v>278.02120000000002</v>
      </c>
      <c r="AZ15" s="280">
        <v>424.23200000000003</v>
      </c>
      <c r="BA15" s="280">
        <v>146.44361077956256</v>
      </c>
      <c r="BB15" s="280">
        <v>113.39963209685087</v>
      </c>
      <c r="BC15" s="269">
        <v>110.0689</v>
      </c>
      <c r="BD15" s="269">
        <v>70.635139999999993</v>
      </c>
      <c r="BE15" s="269">
        <v>64.362899999999996</v>
      </c>
      <c r="BF15" s="269">
        <v>0.51700000000000002</v>
      </c>
      <c r="BG15" s="269">
        <v>0.45400000000000001</v>
      </c>
      <c r="BH15" s="269">
        <v>2.1000000000000001E-2</v>
      </c>
      <c r="BI15" s="269">
        <v>0</v>
      </c>
      <c r="BJ15" s="269">
        <v>0.34100000000000003</v>
      </c>
      <c r="BK15" s="269">
        <v>7.0999999999999994E-2</v>
      </c>
      <c r="BL15" s="269">
        <v>1.4E-2</v>
      </c>
      <c r="BM15" s="537"/>
      <c r="BN15" s="537"/>
      <c r="BO15" s="537"/>
      <c r="BP15" s="537"/>
      <c r="BQ15" s="537"/>
      <c r="BR15" s="537"/>
      <c r="BS15" s="537"/>
      <c r="BT15" s="537"/>
      <c r="BU15" s="537"/>
      <c r="BV15" s="537"/>
      <c r="BW15" s="537"/>
      <c r="BX15" s="537"/>
      <c r="BY15" s="537"/>
      <c r="BZ15" s="537"/>
      <c r="CA15" s="537"/>
      <c r="CB15" s="537"/>
      <c r="CC15" s="537"/>
      <c r="CD15" s="537"/>
      <c r="CE15" s="537"/>
    </row>
    <row r="16" spans="2:83" ht="19.899999999999999" customHeight="1" x14ac:dyDescent="0.2">
      <c r="B16" s="276" t="s">
        <v>71</v>
      </c>
      <c r="C16" s="277"/>
      <c r="D16" s="359" t="s">
        <v>12</v>
      </c>
      <c r="E16" s="359" t="s">
        <v>12</v>
      </c>
      <c r="F16" s="359" t="s">
        <v>12</v>
      </c>
      <c r="G16" s="359" t="s">
        <v>12</v>
      </c>
      <c r="H16" s="359" t="s">
        <v>12</v>
      </c>
      <c r="I16" s="359" t="s">
        <v>12</v>
      </c>
      <c r="J16" s="359" t="s">
        <v>12</v>
      </c>
      <c r="K16" s="359" t="s">
        <v>12</v>
      </c>
      <c r="L16" s="359" t="s">
        <v>12</v>
      </c>
      <c r="M16" s="359" t="s">
        <v>12</v>
      </c>
      <c r="N16" s="359" t="s">
        <v>12</v>
      </c>
      <c r="O16" s="359" t="s">
        <v>12</v>
      </c>
      <c r="P16" s="359" t="s">
        <v>12</v>
      </c>
      <c r="Q16" s="359" t="s">
        <v>12</v>
      </c>
      <c r="R16" s="359" t="s">
        <v>12</v>
      </c>
      <c r="S16" s="359" t="s">
        <v>12</v>
      </c>
      <c r="T16" s="359" t="s">
        <v>12</v>
      </c>
      <c r="U16" s="359" t="s">
        <v>12</v>
      </c>
      <c r="V16" s="359" t="s">
        <v>12</v>
      </c>
      <c r="W16" s="359" t="s">
        <v>12</v>
      </c>
      <c r="X16" s="357">
        <v>47.6</v>
      </c>
      <c r="Y16" s="357">
        <v>35.700000000000003</v>
      </c>
      <c r="Z16" s="357">
        <v>81.900000000000006</v>
      </c>
      <c r="AA16" s="357">
        <v>90.9</v>
      </c>
      <c r="AB16" s="357">
        <v>76.099999999999994</v>
      </c>
      <c r="AC16" s="280">
        <v>54.6</v>
      </c>
      <c r="AD16" s="280">
        <v>33.700000000000003</v>
      </c>
      <c r="AE16" s="280">
        <v>33.299999999999997</v>
      </c>
      <c r="AF16" s="280">
        <v>38.9</v>
      </c>
      <c r="AG16" s="280">
        <v>25.2</v>
      </c>
      <c r="AH16" s="280">
        <v>51.2</v>
      </c>
      <c r="AI16" s="280">
        <v>20</v>
      </c>
      <c r="AJ16" s="280">
        <v>69.900000000000006</v>
      </c>
      <c r="AK16" s="280">
        <v>66.3</v>
      </c>
      <c r="AL16" s="280">
        <v>65.900000000000006</v>
      </c>
      <c r="AM16" s="280">
        <v>59.08</v>
      </c>
      <c r="AN16" s="280">
        <v>53.9</v>
      </c>
      <c r="AO16" s="280">
        <v>0</v>
      </c>
      <c r="AP16" s="280">
        <v>0</v>
      </c>
      <c r="AQ16" s="280">
        <v>0.01</v>
      </c>
      <c r="AR16" s="280" t="s">
        <v>12</v>
      </c>
      <c r="AS16" s="280">
        <v>9.3876000000000008</v>
      </c>
      <c r="AT16" s="280" t="s">
        <v>12</v>
      </c>
      <c r="AU16" s="280" t="s">
        <v>12</v>
      </c>
      <c r="AV16" s="280" t="s">
        <v>12</v>
      </c>
      <c r="AW16" s="280" t="s">
        <v>12</v>
      </c>
      <c r="AX16" s="280" t="s">
        <v>12</v>
      </c>
      <c r="AY16" s="280" t="s">
        <v>12</v>
      </c>
      <c r="AZ16" s="280" t="s">
        <v>12</v>
      </c>
      <c r="BA16" s="280" t="s">
        <v>12</v>
      </c>
      <c r="BB16" s="280" t="s">
        <v>12</v>
      </c>
      <c r="BC16" s="280" t="s">
        <v>12</v>
      </c>
      <c r="BD16" s="280" t="s">
        <v>12</v>
      </c>
      <c r="BE16" s="280" t="s">
        <v>12</v>
      </c>
      <c r="BF16" s="280" t="s">
        <v>12</v>
      </c>
      <c r="BG16" s="280" t="s">
        <v>12</v>
      </c>
      <c r="BH16" s="280" t="s">
        <v>12</v>
      </c>
      <c r="BI16" s="280" t="s">
        <v>12</v>
      </c>
      <c r="BJ16" s="280" t="s">
        <v>12</v>
      </c>
      <c r="BK16" s="280" t="s">
        <v>12</v>
      </c>
      <c r="BL16" s="280" t="s">
        <v>12</v>
      </c>
      <c r="BM16" s="537"/>
      <c r="BN16" s="537"/>
      <c r="BO16" s="537"/>
      <c r="BP16" s="537"/>
      <c r="BQ16" s="537"/>
      <c r="BR16" s="537"/>
      <c r="BS16" s="537"/>
      <c r="BT16" s="537"/>
      <c r="BU16" s="537"/>
      <c r="BV16" s="537"/>
      <c r="BW16" s="537"/>
      <c r="BX16" s="537"/>
      <c r="BY16" s="537"/>
      <c r="BZ16" s="537"/>
      <c r="CA16" s="537"/>
      <c r="CB16" s="537"/>
      <c r="CC16" s="537"/>
      <c r="CD16" s="537"/>
      <c r="CE16" s="537"/>
    </row>
    <row r="17" spans="2:83" ht="19.899999999999999" customHeight="1" x14ac:dyDescent="0.2">
      <c r="B17" s="276" t="s">
        <v>72</v>
      </c>
      <c r="C17" s="277"/>
      <c r="D17" s="359" t="s">
        <v>12</v>
      </c>
      <c r="E17" s="359" t="s">
        <v>12</v>
      </c>
      <c r="F17" s="359" t="s">
        <v>12</v>
      </c>
      <c r="G17" s="359" t="s">
        <v>12</v>
      </c>
      <c r="H17" s="359" t="s">
        <v>12</v>
      </c>
      <c r="I17" s="359" t="s">
        <v>12</v>
      </c>
      <c r="J17" s="359" t="s">
        <v>12</v>
      </c>
      <c r="K17" s="359" t="s">
        <v>12</v>
      </c>
      <c r="L17" s="359" t="s">
        <v>12</v>
      </c>
      <c r="M17" s="359" t="s">
        <v>12</v>
      </c>
      <c r="N17" s="359" t="s">
        <v>12</v>
      </c>
      <c r="O17" s="359" t="s">
        <v>12</v>
      </c>
      <c r="P17" s="359" t="s">
        <v>12</v>
      </c>
      <c r="Q17" s="359" t="s">
        <v>12</v>
      </c>
      <c r="R17" s="359" t="s">
        <v>12</v>
      </c>
      <c r="S17" s="359" t="s">
        <v>12</v>
      </c>
      <c r="T17" s="359" t="s">
        <v>12</v>
      </c>
      <c r="U17" s="359" t="s">
        <v>12</v>
      </c>
      <c r="V17" s="359" t="s">
        <v>12</v>
      </c>
      <c r="W17" s="359" t="s">
        <v>12</v>
      </c>
      <c r="X17" s="357">
        <v>56</v>
      </c>
      <c r="Y17" s="357">
        <v>43.8</v>
      </c>
      <c r="Z17" s="357">
        <v>64.7</v>
      </c>
      <c r="AA17" s="357">
        <v>53.8</v>
      </c>
      <c r="AB17" s="357">
        <v>81.900000000000006</v>
      </c>
      <c r="AC17" s="280">
        <v>81.900000000000006</v>
      </c>
      <c r="AD17" s="280">
        <v>82.1</v>
      </c>
      <c r="AE17" s="280">
        <v>75.099999999999994</v>
      </c>
      <c r="AF17" s="280">
        <v>71</v>
      </c>
      <c r="AG17" s="280">
        <v>69.3</v>
      </c>
      <c r="AH17" s="280">
        <v>54</v>
      </c>
      <c r="AI17" s="280">
        <v>52</v>
      </c>
      <c r="AJ17" s="280">
        <v>55.6</v>
      </c>
      <c r="AK17" s="280">
        <v>44.5</v>
      </c>
      <c r="AL17" s="280">
        <v>49.7</v>
      </c>
      <c r="AM17" s="280">
        <v>24.1</v>
      </c>
      <c r="AN17" s="280">
        <v>72.5</v>
      </c>
      <c r="AO17" s="280">
        <v>68.7</v>
      </c>
      <c r="AP17" s="280">
        <v>34.119999999999997</v>
      </c>
      <c r="AQ17" s="280">
        <v>14.455</v>
      </c>
      <c r="AR17" s="280">
        <v>3.8239999999999998</v>
      </c>
      <c r="AS17" s="280">
        <v>10.795</v>
      </c>
      <c r="AT17" s="280">
        <v>33.51</v>
      </c>
      <c r="AU17" s="280">
        <v>28.48</v>
      </c>
      <c r="AV17" s="280">
        <v>34.82</v>
      </c>
      <c r="AW17" s="280">
        <v>21.77</v>
      </c>
      <c r="AX17" s="280">
        <v>23.50874</v>
      </c>
      <c r="AY17" s="280">
        <v>36.619909999999997</v>
      </c>
      <c r="AZ17" s="280">
        <v>36.433999999999997</v>
      </c>
      <c r="BA17" s="280">
        <v>31.271000000000001</v>
      </c>
      <c r="BB17" s="280">
        <v>20.6</v>
      </c>
      <c r="BC17" s="269">
        <v>19.457899999999999</v>
      </c>
      <c r="BD17" s="269">
        <v>56.417159999999996</v>
      </c>
      <c r="BE17" s="269">
        <v>68.32441</v>
      </c>
      <c r="BF17" s="269">
        <v>46.821779999999997</v>
      </c>
      <c r="BG17" s="269">
        <v>43.779759999999996</v>
      </c>
      <c r="BH17" s="269">
        <v>44.006740000000001</v>
      </c>
      <c r="BI17" s="269">
        <v>37.543900000000001</v>
      </c>
      <c r="BJ17" s="269">
        <v>35.81006</v>
      </c>
      <c r="BK17" s="269">
        <v>33.565059999999995</v>
      </c>
      <c r="BL17" s="269">
        <v>34.476170000000003</v>
      </c>
      <c r="BM17" s="537"/>
      <c r="BN17" s="537"/>
      <c r="BO17" s="537"/>
      <c r="BP17" s="537"/>
      <c r="BQ17" s="537"/>
      <c r="BR17" s="537"/>
      <c r="BS17" s="537"/>
      <c r="BT17" s="537"/>
      <c r="BU17" s="537"/>
      <c r="BV17" s="537"/>
      <c r="BW17" s="537"/>
      <c r="BX17" s="537"/>
      <c r="BY17" s="537"/>
      <c r="BZ17" s="537"/>
      <c r="CA17" s="537"/>
      <c r="CB17" s="537"/>
      <c r="CC17" s="537"/>
      <c r="CD17" s="537"/>
      <c r="CE17" s="537"/>
    </row>
    <row r="18" spans="2:83" ht="19.899999999999999" customHeight="1" x14ac:dyDescent="0.2">
      <c r="B18" s="276" t="s">
        <v>73</v>
      </c>
      <c r="C18" s="277"/>
      <c r="D18" s="359" t="s">
        <v>12</v>
      </c>
      <c r="E18" s="359" t="s">
        <v>12</v>
      </c>
      <c r="F18" s="359" t="s">
        <v>12</v>
      </c>
      <c r="G18" s="359" t="s">
        <v>12</v>
      </c>
      <c r="H18" s="359" t="s">
        <v>12</v>
      </c>
      <c r="I18" s="359" t="s">
        <v>12</v>
      </c>
      <c r="J18" s="359" t="s">
        <v>12</v>
      </c>
      <c r="K18" s="359" t="s">
        <v>12</v>
      </c>
      <c r="L18" s="359" t="s">
        <v>12</v>
      </c>
      <c r="M18" s="359" t="s">
        <v>12</v>
      </c>
      <c r="N18" s="359" t="s">
        <v>12</v>
      </c>
      <c r="O18" s="359" t="s">
        <v>12</v>
      </c>
      <c r="P18" s="359" t="s">
        <v>12</v>
      </c>
      <c r="Q18" s="359" t="s">
        <v>12</v>
      </c>
      <c r="R18" s="359" t="s">
        <v>12</v>
      </c>
      <c r="S18" s="359" t="s">
        <v>12</v>
      </c>
      <c r="T18" s="359" t="s">
        <v>12</v>
      </c>
      <c r="U18" s="359" t="s">
        <v>12</v>
      </c>
      <c r="V18" s="359" t="s">
        <v>12</v>
      </c>
      <c r="W18" s="359" t="s">
        <v>12</v>
      </c>
      <c r="X18" s="357">
        <v>8.1</v>
      </c>
      <c r="Y18" s="357">
        <v>11.8</v>
      </c>
      <c r="Z18" s="357">
        <v>18</v>
      </c>
      <c r="AA18" s="357">
        <v>18.8</v>
      </c>
      <c r="AB18" s="357">
        <v>43.9</v>
      </c>
      <c r="AC18" s="280">
        <v>37.200000000000003</v>
      </c>
      <c r="AD18" s="280">
        <v>37.200000000000003</v>
      </c>
      <c r="AE18" s="280">
        <v>24.8</v>
      </c>
      <c r="AF18" s="280">
        <v>35.5</v>
      </c>
      <c r="AG18" s="280">
        <v>10</v>
      </c>
      <c r="AH18" s="280">
        <v>17.7</v>
      </c>
      <c r="AI18" s="280">
        <v>21.2</v>
      </c>
      <c r="AJ18" s="280">
        <v>19.600000000000001</v>
      </c>
      <c r="AK18" s="280">
        <v>44.2</v>
      </c>
      <c r="AL18" s="280">
        <v>63.1</v>
      </c>
      <c r="AM18" s="280">
        <v>47.1</v>
      </c>
      <c r="AN18" s="280">
        <v>55.5</v>
      </c>
      <c r="AO18" s="280">
        <v>77</v>
      </c>
      <c r="AP18" s="280">
        <v>55.17</v>
      </c>
      <c r="AQ18" s="280">
        <v>58.861499999999985</v>
      </c>
      <c r="AR18" s="280">
        <v>45.747999999999998</v>
      </c>
      <c r="AS18" s="280">
        <v>15.69</v>
      </c>
      <c r="AT18" s="280">
        <v>13.16</v>
      </c>
      <c r="AU18" s="280">
        <v>25.45</v>
      </c>
      <c r="AV18" s="280">
        <v>29.157</v>
      </c>
      <c r="AW18" s="280">
        <v>14.11</v>
      </c>
      <c r="AX18" s="280">
        <v>11.333</v>
      </c>
      <c r="AY18" s="280">
        <v>13.215</v>
      </c>
      <c r="AZ18" s="280">
        <v>10.199</v>
      </c>
      <c r="BA18" s="280">
        <v>7.8310000000000004</v>
      </c>
      <c r="BB18" s="280">
        <v>10.8</v>
      </c>
      <c r="BC18" s="269">
        <v>5.3019999999999996</v>
      </c>
      <c r="BD18" s="269">
        <v>9.5788999999999991</v>
      </c>
      <c r="BE18" s="269">
        <v>12.624000000000001</v>
      </c>
      <c r="BF18" s="269">
        <v>6.0030000000000001</v>
      </c>
      <c r="BG18" s="269">
        <v>4.9509999999999996</v>
      </c>
      <c r="BH18" s="269">
        <v>8.1470000000000002</v>
      </c>
      <c r="BI18" s="269">
        <v>4.7709999999999999</v>
      </c>
      <c r="BJ18" s="269">
        <v>4.2350000000000003</v>
      </c>
      <c r="BK18" s="269">
        <v>2.9094999999999995</v>
      </c>
      <c r="BL18" s="269">
        <v>3.7759999999999998</v>
      </c>
      <c r="BM18" s="537"/>
      <c r="BN18" s="537"/>
      <c r="BO18" s="537"/>
      <c r="BP18" s="537"/>
      <c r="BQ18" s="537"/>
      <c r="BR18" s="537"/>
      <c r="BS18" s="537"/>
      <c r="BT18" s="537"/>
      <c r="BU18" s="537"/>
      <c r="BV18" s="537"/>
      <c r="BW18" s="537"/>
      <c r="BX18" s="537"/>
      <c r="BY18" s="537"/>
      <c r="BZ18" s="537"/>
      <c r="CA18" s="537"/>
      <c r="CB18" s="537"/>
      <c r="CC18" s="537"/>
      <c r="CD18" s="537"/>
      <c r="CE18" s="537"/>
    </row>
    <row r="19" spans="2:83" ht="19.899999999999999" customHeight="1" x14ac:dyDescent="0.2">
      <c r="B19" s="276" t="s">
        <v>523</v>
      </c>
      <c r="C19" s="277"/>
      <c r="D19" s="359" t="s">
        <v>12</v>
      </c>
      <c r="E19" s="359" t="s">
        <v>12</v>
      </c>
      <c r="F19" s="359" t="s">
        <v>12</v>
      </c>
      <c r="G19" s="359" t="s">
        <v>12</v>
      </c>
      <c r="H19" s="359" t="s">
        <v>12</v>
      </c>
      <c r="I19" s="359" t="s">
        <v>12</v>
      </c>
      <c r="J19" s="359" t="s">
        <v>12</v>
      </c>
      <c r="K19" s="359" t="s">
        <v>12</v>
      </c>
      <c r="L19" s="359" t="s">
        <v>12</v>
      </c>
      <c r="M19" s="359" t="s">
        <v>12</v>
      </c>
      <c r="N19" s="359" t="s">
        <v>12</v>
      </c>
      <c r="O19" s="359" t="s">
        <v>12</v>
      </c>
      <c r="P19" s="359" t="s">
        <v>12</v>
      </c>
      <c r="Q19" s="359" t="s">
        <v>12</v>
      </c>
      <c r="R19" s="359" t="s">
        <v>12</v>
      </c>
      <c r="S19" s="359" t="s">
        <v>12</v>
      </c>
      <c r="T19" s="359" t="s">
        <v>12</v>
      </c>
      <c r="U19" s="359" t="s">
        <v>12</v>
      </c>
      <c r="V19" s="359" t="s">
        <v>12</v>
      </c>
      <c r="W19" s="359" t="s">
        <v>12</v>
      </c>
      <c r="X19" s="357" t="s">
        <v>204</v>
      </c>
      <c r="Y19" s="357" t="s">
        <v>204</v>
      </c>
      <c r="Z19" s="357" t="s">
        <v>204</v>
      </c>
      <c r="AA19" s="357" t="s">
        <v>204</v>
      </c>
      <c r="AB19" s="357" t="s">
        <v>204</v>
      </c>
      <c r="AC19" s="280">
        <v>20.100000000000001</v>
      </c>
      <c r="AD19" s="280">
        <v>16.5</v>
      </c>
      <c r="AE19" s="280">
        <v>7.3</v>
      </c>
      <c r="AF19" s="280">
        <v>5.9</v>
      </c>
      <c r="AG19" s="280">
        <v>7.6</v>
      </c>
      <c r="AH19" s="280">
        <v>20.3</v>
      </c>
      <c r="AI19" s="280">
        <v>23.1</v>
      </c>
      <c r="AJ19" s="280">
        <v>9.1</v>
      </c>
      <c r="AK19" s="280">
        <v>10.3</v>
      </c>
      <c r="AL19" s="280">
        <v>27.8</v>
      </c>
      <c r="AM19" s="280">
        <v>30</v>
      </c>
      <c r="AN19" s="280">
        <v>20.2</v>
      </c>
      <c r="AO19" s="280">
        <v>15.8</v>
      </c>
      <c r="AP19" s="280">
        <v>22.67</v>
      </c>
      <c r="AQ19" s="280">
        <v>26.887303999999997</v>
      </c>
      <c r="AR19" s="280">
        <v>28.1676</v>
      </c>
      <c r="AS19" s="280">
        <v>34.368600000000001</v>
      </c>
      <c r="AT19" s="280">
        <v>28.152000000000001</v>
      </c>
      <c r="AU19" s="280">
        <v>30.64</v>
      </c>
      <c r="AV19" s="280">
        <v>36.47</v>
      </c>
      <c r="AW19" s="280">
        <v>36.456000000000003</v>
      </c>
      <c r="AX19" s="280">
        <v>42.191040000000001</v>
      </c>
      <c r="AY19" s="280">
        <v>43.328000000000003</v>
      </c>
      <c r="AZ19" s="280">
        <v>49.926900000000003</v>
      </c>
      <c r="BA19" s="280">
        <v>37.4</v>
      </c>
      <c r="BB19" s="280">
        <v>20.3</v>
      </c>
      <c r="BC19" s="269">
        <v>29.7088</v>
      </c>
      <c r="BD19" s="269">
        <v>34.885629999999999</v>
      </c>
      <c r="BE19" s="269">
        <v>36.498069999999998</v>
      </c>
      <c r="BF19" s="269">
        <v>46.568560000000005</v>
      </c>
      <c r="BG19" s="269">
        <v>54.581220000000002</v>
      </c>
      <c r="BH19" s="269">
        <v>57.948700000000009</v>
      </c>
      <c r="BI19" s="269">
        <v>55.72908000000001</v>
      </c>
      <c r="BJ19" s="269">
        <v>44.230820000000001</v>
      </c>
      <c r="BK19" s="269">
        <v>42.264299999999992</v>
      </c>
      <c r="BL19" s="269">
        <v>42.476660000000003</v>
      </c>
      <c r="BM19" s="537"/>
      <c r="BN19" s="537"/>
      <c r="BO19" s="537"/>
      <c r="BP19" s="537"/>
      <c r="BQ19" s="537"/>
      <c r="BR19" s="537"/>
      <c r="BS19" s="537"/>
      <c r="BT19" s="537"/>
      <c r="BU19" s="537"/>
      <c r="BV19" s="537"/>
      <c r="BW19" s="537"/>
      <c r="BX19" s="537"/>
      <c r="BY19" s="537"/>
      <c r="BZ19" s="537"/>
      <c r="CA19" s="537"/>
      <c r="CB19" s="537"/>
      <c r="CC19" s="537"/>
      <c r="CD19" s="537"/>
      <c r="CE19" s="537"/>
    </row>
    <row r="20" spans="2:83" ht="19.899999999999999" customHeight="1" x14ac:dyDescent="0.2">
      <c r="B20" s="276" t="s">
        <v>74</v>
      </c>
      <c r="C20" s="277"/>
      <c r="D20" s="359" t="s">
        <v>12</v>
      </c>
      <c r="E20" s="359" t="s">
        <v>12</v>
      </c>
      <c r="F20" s="359" t="s">
        <v>12</v>
      </c>
      <c r="G20" s="359" t="s">
        <v>12</v>
      </c>
      <c r="H20" s="359" t="s">
        <v>12</v>
      </c>
      <c r="I20" s="359" t="s">
        <v>12</v>
      </c>
      <c r="J20" s="359" t="s">
        <v>12</v>
      </c>
      <c r="K20" s="359" t="s">
        <v>12</v>
      </c>
      <c r="L20" s="359" t="s">
        <v>12</v>
      </c>
      <c r="M20" s="359" t="s">
        <v>12</v>
      </c>
      <c r="N20" s="359" t="s">
        <v>12</v>
      </c>
      <c r="O20" s="359" t="s">
        <v>12</v>
      </c>
      <c r="P20" s="359" t="s">
        <v>12</v>
      </c>
      <c r="Q20" s="359" t="s">
        <v>12</v>
      </c>
      <c r="R20" s="359" t="s">
        <v>12</v>
      </c>
      <c r="S20" s="359" t="s">
        <v>12</v>
      </c>
      <c r="T20" s="359" t="s">
        <v>12</v>
      </c>
      <c r="U20" s="359" t="s">
        <v>12</v>
      </c>
      <c r="V20" s="359" t="s">
        <v>12</v>
      </c>
      <c r="W20" s="359" t="s">
        <v>12</v>
      </c>
      <c r="X20" s="357">
        <v>2712.3</v>
      </c>
      <c r="Y20" s="357">
        <v>2392.1</v>
      </c>
      <c r="Z20" s="357">
        <v>2198.1</v>
      </c>
      <c r="AA20" s="357">
        <v>2801.3</v>
      </c>
      <c r="AB20" s="357">
        <v>3001.9</v>
      </c>
      <c r="AC20" s="280">
        <v>2999</v>
      </c>
      <c r="AD20" s="280">
        <v>2970</v>
      </c>
      <c r="AE20" s="280">
        <v>2696.87</v>
      </c>
      <c r="AF20" s="280">
        <v>2754.4</v>
      </c>
      <c r="AG20" s="280">
        <v>3118.5</v>
      </c>
      <c r="AH20" s="280">
        <v>2756.9</v>
      </c>
      <c r="AI20" s="280">
        <v>2490.5</v>
      </c>
      <c r="AJ20" s="280">
        <v>2835.7</v>
      </c>
      <c r="AK20" s="280">
        <v>2605.5</v>
      </c>
      <c r="AL20" s="280">
        <v>3068</v>
      </c>
      <c r="AM20" s="280">
        <v>3933.2</v>
      </c>
      <c r="AN20" s="280">
        <v>4445.3999999999996</v>
      </c>
      <c r="AO20" s="280">
        <v>4320.3</v>
      </c>
      <c r="AP20" s="280">
        <v>4498.7700000000004</v>
      </c>
      <c r="AQ20" s="280">
        <v>4055.0389999999998</v>
      </c>
      <c r="AR20" s="280">
        <v>4801.8500000000004</v>
      </c>
      <c r="AS20" s="280">
        <v>5638.7240000000002</v>
      </c>
      <c r="AT20" s="280">
        <v>5858.7889999999998</v>
      </c>
      <c r="AU20" s="280">
        <v>5442.82</v>
      </c>
      <c r="AV20" s="280">
        <v>5250</v>
      </c>
      <c r="AW20" s="280">
        <v>5706.5309999999999</v>
      </c>
      <c r="AX20" s="280">
        <v>7097.9120000000003</v>
      </c>
      <c r="AY20" s="280">
        <v>7478.94</v>
      </c>
      <c r="AZ20" s="280">
        <v>6901.3540000000012</v>
      </c>
      <c r="BA20" s="280">
        <v>6932.3959999999997</v>
      </c>
      <c r="BB20" s="280">
        <v>7452.1</v>
      </c>
      <c r="BC20" s="269">
        <v>8066.4830000000002</v>
      </c>
      <c r="BD20" s="269">
        <v>9216.0856299999996</v>
      </c>
      <c r="BE20" s="269">
        <v>8745.3234100000009</v>
      </c>
      <c r="BF20" s="269">
        <v>10592.4041</v>
      </c>
      <c r="BG20" s="269">
        <v>10976.212</v>
      </c>
      <c r="BH20" s="269">
        <v>9611.1029999999992</v>
      </c>
      <c r="BI20" s="269">
        <v>9427.7919999999995</v>
      </c>
      <c r="BJ20" s="269">
        <v>5831.7830000000004</v>
      </c>
      <c r="BK20" s="269">
        <v>4910.4850000000006</v>
      </c>
      <c r="BL20" s="269">
        <v>3454.42</v>
      </c>
      <c r="BM20" s="537"/>
      <c r="BN20" s="537"/>
      <c r="BO20" s="537"/>
      <c r="BP20" s="537"/>
      <c r="BQ20" s="537"/>
      <c r="BR20" s="537"/>
      <c r="BS20" s="537"/>
      <c r="BT20" s="537"/>
      <c r="BU20" s="537"/>
      <c r="BV20" s="537"/>
      <c r="BW20" s="537"/>
      <c r="BX20" s="537"/>
      <c r="BY20" s="537"/>
      <c r="BZ20" s="537"/>
      <c r="CA20" s="537"/>
      <c r="CB20" s="537"/>
      <c r="CC20" s="537"/>
      <c r="CD20" s="537"/>
      <c r="CE20" s="537"/>
    </row>
    <row r="21" spans="2:83" ht="10.5" customHeight="1" thickBot="1" x14ac:dyDescent="0.25">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537"/>
      <c r="BN21" s="537"/>
    </row>
    <row r="22" spans="2:83" s="258" customFormat="1" ht="18" customHeight="1" x14ac:dyDescent="0.2">
      <c r="B22" s="258" t="s">
        <v>23</v>
      </c>
      <c r="C22" s="258" t="s">
        <v>644</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row>
    <row r="23" spans="2:83" s="258" customFormat="1" ht="18" customHeight="1" x14ac:dyDescent="0.2">
      <c r="B23" s="63" t="s">
        <v>255</v>
      </c>
      <c r="C23" s="53" t="s">
        <v>504</v>
      </c>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row>
    <row r="24" spans="2:83" ht="18" customHeight="1" x14ac:dyDescent="0.2">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2:83" ht="18" customHeight="1" x14ac:dyDescent="0.2"/>
    <row r="26" spans="2:83" ht="19.899999999999999" customHeight="1" x14ac:dyDescent="0.2"/>
    <row r="27" spans="2:83" ht="19.899999999999999" customHeight="1" x14ac:dyDescent="0.2">
      <c r="AX27" s="537"/>
      <c r="AY27" s="537"/>
      <c r="AZ27" s="537"/>
      <c r="BA27" s="537"/>
      <c r="BB27" s="537"/>
      <c r="BC27" s="537"/>
      <c r="BD27" s="537"/>
      <c r="BE27" s="537"/>
      <c r="BF27" s="537"/>
      <c r="BG27" s="537"/>
      <c r="BH27" s="537"/>
      <c r="BI27" s="537"/>
    </row>
    <row r="28" spans="2:83" ht="19.899999999999999" customHeight="1" x14ac:dyDescent="0.2">
      <c r="AX28" s="537"/>
      <c r="AY28" s="537"/>
      <c r="AZ28" s="537"/>
      <c r="BA28" s="537"/>
      <c r="BB28" s="537"/>
      <c r="BC28" s="537"/>
      <c r="BD28" s="537"/>
      <c r="BE28" s="537"/>
      <c r="BF28" s="537"/>
      <c r="BG28" s="537"/>
      <c r="BH28" s="537"/>
      <c r="BI28" s="537"/>
    </row>
    <row r="29" spans="2:83" ht="19.899999999999999" customHeight="1" x14ac:dyDescent="0.2">
      <c r="AX29" s="537"/>
      <c r="AY29" s="537"/>
      <c r="AZ29" s="537"/>
      <c r="BA29" s="537"/>
      <c r="BB29" s="537"/>
      <c r="BC29" s="537"/>
      <c r="BD29" s="537"/>
      <c r="BE29" s="537"/>
      <c r="BF29" s="537"/>
      <c r="BG29" s="537"/>
      <c r="BH29" s="537"/>
      <c r="BI29" s="537"/>
    </row>
    <row r="30" spans="2:83" ht="19.899999999999999" customHeight="1" x14ac:dyDescent="0.2">
      <c r="AX30" s="537"/>
      <c r="AY30" s="537"/>
      <c r="AZ30" s="537"/>
      <c r="BA30" s="537"/>
      <c r="BB30" s="537"/>
      <c r="BC30" s="537"/>
      <c r="BD30" s="537"/>
      <c r="BE30" s="537"/>
      <c r="BF30" s="537"/>
      <c r="BG30" s="537"/>
      <c r="BH30" s="537"/>
      <c r="BI30" s="537"/>
    </row>
    <row r="31" spans="2:83" ht="19.899999999999999" customHeight="1" x14ac:dyDescent="0.2">
      <c r="AX31" s="537"/>
      <c r="AY31" s="537"/>
      <c r="AZ31" s="537"/>
      <c r="BA31" s="537"/>
      <c r="BB31" s="537"/>
      <c r="BC31" s="537"/>
      <c r="BD31" s="537"/>
      <c r="BE31" s="537"/>
      <c r="BF31" s="537"/>
      <c r="BG31" s="537"/>
      <c r="BH31" s="537"/>
      <c r="BI31" s="537"/>
    </row>
    <row r="32" spans="2:83" ht="19.899999999999999" customHeight="1" x14ac:dyDescent="0.2">
      <c r="AX32" s="537"/>
      <c r="AY32" s="537"/>
      <c r="AZ32" s="537"/>
      <c r="BA32" s="537"/>
      <c r="BB32" s="537"/>
      <c r="BC32" s="537"/>
      <c r="BD32" s="537"/>
      <c r="BE32" s="537"/>
      <c r="BF32" s="537"/>
      <c r="BG32" s="537"/>
      <c r="BH32" s="537"/>
      <c r="BI32" s="537"/>
    </row>
    <row r="33" spans="50:61" ht="19.899999999999999" customHeight="1" x14ac:dyDescent="0.2">
      <c r="AX33" s="537"/>
      <c r="AY33" s="537"/>
      <c r="AZ33" s="537"/>
      <c r="BA33" s="537"/>
      <c r="BB33" s="537"/>
      <c r="BC33" s="537"/>
      <c r="BD33" s="537"/>
      <c r="BE33" s="537"/>
      <c r="BF33" s="537"/>
      <c r="BG33" s="537"/>
      <c r="BH33" s="537"/>
      <c r="BI33" s="537"/>
    </row>
    <row r="34" spans="50:61" ht="19.899999999999999" customHeight="1" x14ac:dyDescent="0.2">
      <c r="AX34" s="537"/>
      <c r="AY34" s="537"/>
      <c r="AZ34" s="537"/>
      <c r="BA34" s="537"/>
      <c r="BB34" s="537"/>
      <c r="BC34" s="537"/>
      <c r="BD34" s="537"/>
      <c r="BE34" s="537"/>
      <c r="BF34" s="537"/>
      <c r="BG34" s="537"/>
      <c r="BH34" s="537"/>
      <c r="BI34" s="537"/>
    </row>
    <row r="35" spans="50:61" ht="19.899999999999999" customHeight="1" x14ac:dyDescent="0.2">
      <c r="AX35" s="537"/>
      <c r="AY35" s="537"/>
      <c r="AZ35" s="537"/>
      <c r="BA35" s="537"/>
      <c r="BB35" s="537"/>
      <c r="BC35" s="537"/>
      <c r="BD35" s="537"/>
      <c r="BE35" s="537"/>
      <c r="BF35" s="537"/>
      <c r="BG35" s="537"/>
      <c r="BH35" s="537"/>
      <c r="BI35" s="537"/>
    </row>
    <row r="36" spans="50:61" ht="19.899999999999999" customHeight="1" x14ac:dyDescent="0.2">
      <c r="AX36" s="537"/>
      <c r="AY36" s="537"/>
      <c r="AZ36" s="537"/>
      <c r="BA36" s="537"/>
      <c r="BB36" s="537"/>
      <c r="BC36" s="537"/>
      <c r="BD36" s="537"/>
      <c r="BE36" s="537"/>
      <c r="BF36" s="537"/>
      <c r="BG36" s="537"/>
      <c r="BH36" s="537"/>
      <c r="BI36" s="537"/>
    </row>
    <row r="37" spans="50:61" ht="19.899999999999999" customHeight="1" x14ac:dyDescent="0.2">
      <c r="AX37" s="537"/>
      <c r="AY37" s="537"/>
      <c r="AZ37" s="537"/>
      <c r="BA37" s="537"/>
      <c r="BB37" s="537"/>
      <c r="BC37" s="537"/>
      <c r="BD37" s="537"/>
      <c r="BE37" s="537"/>
      <c r="BF37" s="537"/>
      <c r="BG37" s="537"/>
      <c r="BH37" s="537"/>
      <c r="BI37" s="537"/>
    </row>
    <row r="38" spans="50:61" ht="19.899999999999999" customHeight="1" x14ac:dyDescent="0.2">
      <c r="AX38" s="537"/>
      <c r="AY38" s="537"/>
      <c r="AZ38" s="537"/>
      <c r="BA38" s="537"/>
      <c r="BB38" s="537"/>
      <c r="BC38" s="537"/>
      <c r="BD38" s="537"/>
      <c r="BE38" s="537"/>
      <c r="BF38" s="537"/>
      <c r="BG38" s="537"/>
      <c r="BH38" s="537"/>
      <c r="BI38" s="537"/>
    </row>
    <row r="39" spans="50:61" ht="19.899999999999999" customHeight="1" x14ac:dyDescent="0.2">
      <c r="AX39" s="537"/>
    </row>
    <row r="40" spans="50:61" ht="19.899999999999999" customHeight="1" x14ac:dyDescent="0.2">
      <c r="AX40" s="537"/>
    </row>
    <row r="41" spans="50:61" ht="19.899999999999999" customHeight="1" x14ac:dyDescent="0.2">
      <c r="AX41" s="537"/>
    </row>
    <row r="42" spans="50:61" ht="19.899999999999999" customHeight="1" x14ac:dyDescent="0.2">
      <c r="AX42" s="537"/>
    </row>
    <row r="43" spans="50:61" ht="19.899999999999999" customHeight="1" x14ac:dyDescent="0.2"/>
    <row r="44" spans="50:61" ht="19.899999999999999" customHeight="1" x14ac:dyDescent="0.2"/>
    <row r="45" spans="50:61" ht="19.899999999999999" customHeight="1" x14ac:dyDescent="0.2"/>
    <row r="46" spans="50:61" ht="19.899999999999999" customHeight="1" x14ac:dyDescent="0.2"/>
    <row r="47" spans="50:61" ht="19.899999999999999" customHeight="1" x14ac:dyDescent="0.2"/>
    <row r="48" spans="50:61"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phoneticPr fontId="10" type="noConversion"/>
  <printOptions verticalCentered="1"/>
  <pageMargins left="0.25" right="0.25" top="0" bottom="0" header="0" footer="0"/>
  <pageSetup paperSize="120" scale="60" orientation="landscape" horizontalDpi="300" verticalDpi="300" r:id="rId1"/>
  <ignoredErrors>
    <ignoredError sqref="D6:AQ6"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163"/>
  <sheetViews>
    <sheetView zoomScale="80" zoomScaleNormal="80" zoomScaleSheetLayoutView="75" workbookViewId="0">
      <selection sqref="A1:A1048576"/>
    </sheetView>
  </sheetViews>
  <sheetFormatPr baseColWidth="10" defaultRowHeight="15" x14ac:dyDescent="0.2"/>
  <cols>
    <col min="1" max="1" width="3.7109375" style="283" customWidth="1"/>
    <col min="2" max="2" width="21.5703125" style="283" customWidth="1"/>
    <col min="3" max="3" width="26.85546875" style="283" customWidth="1"/>
    <col min="4" max="12" width="18.7109375" style="283" customWidth="1"/>
    <col min="13" max="21" width="15.28515625" style="283" customWidth="1"/>
    <col min="22" max="30" width="19.42578125" style="283" customWidth="1"/>
    <col min="31" max="43" width="19.85546875" style="283" customWidth="1"/>
    <col min="44" max="66" width="14.7109375" style="283" customWidth="1"/>
    <col min="67" max="68" width="14.42578125" style="283" bestFit="1" customWidth="1"/>
    <col min="69" max="69" width="17.140625" style="283" customWidth="1"/>
    <col min="70" max="70" width="14.140625" style="283" customWidth="1"/>
    <col min="71" max="71" width="15.28515625" style="283" customWidth="1"/>
    <col min="72" max="72" width="18.28515625" style="283" customWidth="1"/>
    <col min="73" max="78" width="14.28515625" style="283" bestFit="1" customWidth="1"/>
    <col min="79" max="79" width="14" style="283" customWidth="1"/>
    <col min="80" max="80" width="13.5703125" style="283" customWidth="1"/>
    <col min="81" max="16384" width="11.42578125" style="283"/>
  </cols>
  <sheetData>
    <row r="1" spans="2:82" ht="18" customHeight="1" x14ac:dyDescent="0.2"/>
    <row r="2" spans="2:82" ht="18" customHeight="1" x14ac:dyDescent="0.2">
      <c r="B2" s="40" t="s">
        <v>524</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row>
    <row r="3" spans="2:82" ht="18" customHeight="1" x14ac:dyDescent="0.2">
      <c r="B3" s="219" t="s">
        <v>525</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row>
    <row r="4" spans="2:82" ht="18" customHeight="1" x14ac:dyDescent="0.2">
      <c r="B4" s="47" t="s">
        <v>526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BD4" s="19"/>
    </row>
    <row r="5" spans="2:82" ht="18" customHeight="1" thickBot="1" x14ac:dyDescent="0.25">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row>
    <row r="6" spans="2:82" ht="30" customHeight="1" thickBot="1" x14ac:dyDescent="0.25">
      <c r="B6" s="109" t="s">
        <v>237</v>
      </c>
      <c r="C6" s="285"/>
      <c r="D6" s="425">
        <v>1960</v>
      </c>
      <c r="E6" s="425">
        <v>1961</v>
      </c>
      <c r="F6" s="425">
        <v>1962</v>
      </c>
      <c r="G6" s="425">
        <v>1963</v>
      </c>
      <c r="H6" s="425">
        <v>1964</v>
      </c>
      <c r="I6" s="425">
        <v>1965</v>
      </c>
      <c r="J6" s="425">
        <v>1966</v>
      </c>
      <c r="K6" s="425">
        <v>1967</v>
      </c>
      <c r="L6" s="425">
        <v>1968</v>
      </c>
      <c r="M6" s="425">
        <v>1969</v>
      </c>
      <c r="N6" s="425">
        <v>1970</v>
      </c>
      <c r="O6" s="425">
        <v>1971</v>
      </c>
      <c r="P6" s="425">
        <v>1972</v>
      </c>
      <c r="Q6" s="425">
        <v>1973</v>
      </c>
      <c r="R6" s="425">
        <v>1974</v>
      </c>
      <c r="S6" s="425">
        <v>1975</v>
      </c>
      <c r="T6" s="425">
        <v>1976</v>
      </c>
      <c r="U6" s="425">
        <v>1977</v>
      </c>
      <c r="V6" s="425">
        <v>1978</v>
      </c>
      <c r="W6" s="425">
        <v>1979</v>
      </c>
      <c r="X6" s="425">
        <v>1980</v>
      </c>
      <c r="Y6" s="425">
        <v>1981</v>
      </c>
      <c r="Z6" s="425">
        <v>1982</v>
      </c>
      <c r="AA6" s="425">
        <v>1983</v>
      </c>
      <c r="AB6" s="425">
        <v>1984</v>
      </c>
      <c r="AC6" s="425">
        <v>1985</v>
      </c>
      <c r="AD6" s="425">
        <v>1986</v>
      </c>
      <c r="AE6" s="425">
        <v>1987</v>
      </c>
      <c r="AF6" s="425">
        <v>1988</v>
      </c>
      <c r="AG6" s="425">
        <v>1989</v>
      </c>
      <c r="AH6" s="425">
        <v>1990</v>
      </c>
      <c r="AI6" s="425">
        <v>1991</v>
      </c>
      <c r="AJ6" s="425">
        <v>1992</v>
      </c>
      <c r="AK6" s="425">
        <v>1993</v>
      </c>
      <c r="AL6" s="425">
        <v>1994</v>
      </c>
      <c r="AM6" s="425">
        <v>1995</v>
      </c>
      <c r="AN6" s="425">
        <v>1996</v>
      </c>
      <c r="AO6" s="425">
        <v>1997</v>
      </c>
      <c r="AP6" s="425">
        <v>1998</v>
      </c>
      <c r="AQ6" s="425">
        <v>1999</v>
      </c>
      <c r="AR6" s="425">
        <v>2000</v>
      </c>
      <c r="AS6" s="425">
        <v>2001</v>
      </c>
      <c r="AT6" s="425">
        <v>2002</v>
      </c>
      <c r="AU6" s="425">
        <v>2003</v>
      </c>
      <c r="AV6" s="425">
        <v>2004</v>
      </c>
      <c r="AW6" s="425">
        <v>2005</v>
      </c>
      <c r="AX6" s="425">
        <v>2006</v>
      </c>
      <c r="AY6" s="425">
        <v>2007</v>
      </c>
      <c r="AZ6" s="419">
        <v>2008</v>
      </c>
      <c r="BA6" s="419">
        <v>2009</v>
      </c>
      <c r="BB6" s="419">
        <v>2010</v>
      </c>
      <c r="BC6" s="419">
        <v>2011</v>
      </c>
      <c r="BD6" s="419">
        <v>2012</v>
      </c>
      <c r="BE6" s="419">
        <v>2013</v>
      </c>
      <c r="BF6" s="419">
        <v>2014</v>
      </c>
      <c r="BG6" s="419">
        <v>2015</v>
      </c>
      <c r="BH6" s="419">
        <v>2016</v>
      </c>
      <c r="BI6" s="419">
        <v>2017</v>
      </c>
      <c r="BJ6" s="419" t="s">
        <v>716</v>
      </c>
      <c r="BK6" s="419" t="s">
        <v>747</v>
      </c>
      <c r="BL6" s="419" t="s">
        <v>777</v>
      </c>
    </row>
    <row r="7" spans="2:82" ht="19.899999999999999" customHeight="1" x14ac:dyDescent="0.2"/>
    <row r="8" spans="2:82" s="289" customFormat="1" ht="19.899999999999999" customHeight="1" x14ac:dyDescent="0.2">
      <c r="B8" s="286" t="s">
        <v>527</v>
      </c>
      <c r="C8" s="287"/>
      <c r="D8" s="288">
        <v>104.48399999999999</v>
      </c>
      <c r="E8" s="288">
        <v>116.96899999999999</v>
      </c>
      <c r="F8" s="288">
        <v>140.245</v>
      </c>
      <c r="G8" s="288">
        <v>167.92400000000001</v>
      </c>
      <c r="H8" s="288">
        <v>201.637</v>
      </c>
      <c r="I8" s="288">
        <v>232.7056</v>
      </c>
      <c r="J8" s="288">
        <v>272.86750000000001</v>
      </c>
      <c r="K8" s="288">
        <v>321.46679999999998</v>
      </c>
      <c r="L8" s="288">
        <v>386.55969999999996</v>
      </c>
      <c r="M8" s="288">
        <v>448.12649999999996</v>
      </c>
      <c r="N8" s="288">
        <v>509.41049999999996</v>
      </c>
      <c r="O8" s="288">
        <v>540.75599999999997</v>
      </c>
      <c r="P8" s="288">
        <v>645.33190000000002</v>
      </c>
      <c r="Q8" s="288">
        <v>611.38879999999995</v>
      </c>
      <c r="R8" s="288">
        <v>762.05340000000001</v>
      </c>
      <c r="S8" s="288">
        <v>820.87300000000005</v>
      </c>
      <c r="T8" s="288">
        <v>949.024</v>
      </c>
      <c r="U8" s="288">
        <v>1073.327</v>
      </c>
      <c r="V8" s="288">
        <v>1071.8317000000002</v>
      </c>
      <c r="W8" s="288">
        <v>869.13241000000005</v>
      </c>
      <c r="X8" s="288">
        <v>970.75970000000007</v>
      </c>
      <c r="Y8" s="288">
        <v>1011.1654000000001</v>
      </c>
      <c r="Z8" s="288">
        <v>970.05740000000003</v>
      </c>
      <c r="AA8" s="288">
        <v>853.27070000000003</v>
      </c>
      <c r="AB8" s="288">
        <v>895.2577</v>
      </c>
      <c r="AC8" s="288">
        <v>986.43150000000003</v>
      </c>
      <c r="AD8" s="288">
        <v>1145.4205000000002</v>
      </c>
      <c r="AE8" s="288">
        <v>1224.7685000000001</v>
      </c>
      <c r="AF8" s="288">
        <v>1120.1902</v>
      </c>
      <c r="AG8" s="288">
        <v>1288.0817999999999</v>
      </c>
      <c r="AH8" s="288">
        <v>1324.8819999999998</v>
      </c>
      <c r="AI8" s="288">
        <v>1393.6442999999999</v>
      </c>
      <c r="AJ8" s="288">
        <v>1528.6</v>
      </c>
      <c r="AK8" s="288">
        <v>1634.7121</v>
      </c>
      <c r="AL8" s="288">
        <v>1643.3</v>
      </c>
      <c r="AM8" s="288">
        <v>1727.3</v>
      </c>
      <c r="AN8" s="288">
        <v>1835.3</v>
      </c>
      <c r="AO8" s="288">
        <v>1819.5</v>
      </c>
      <c r="AP8" s="288">
        <v>2083.6</v>
      </c>
      <c r="AQ8" s="288">
        <v>2123.5</v>
      </c>
      <c r="AR8" s="288">
        <v>2262.7000000000003</v>
      </c>
      <c r="AS8" s="288">
        <v>2463.6000000000004</v>
      </c>
      <c r="AT8" s="288">
        <v>2619.987441192538</v>
      </c>
      <c r="AU8" s="288">
        <v>2773.7294192499999</v>
      </c>
      <c r="AV8" s="288">
        <v>2915.2820000000002</v>
      </c>
      <c r="AW8" s="288">
        <v>3052.3339999999998</v>
      </c>
      <c r="AX8" s="288">
        <v>3137.2147999999997</v>
      </c>
      <c r="AY8" s="288">
        <v>3208.8160000000003</v>
      </c>
      <c r="AZ8" s="288">
        <v>3360.9481000000001</v>
      </c>
      <c r="BA8" s="288">
        <v>3454.0545999999999</v>
      </c>
      <c r="BB8" s="288">
        <v>3659.0608999999995</v>
      </c>
      <c r="BC8" s="288">
        <v>3824.4213</v>
      </c>
      <c r="BD8" s="432">
        <v>3955.9732000000004</v>
      </c>
      <c r="BE8" s="432">
        <v>4158.6201999999994</v>
      </c>
      <c r="BF8" s="432">
        <v>4438.4737999999998</v>
      </c>
      <c r="BG8" s="432">
        <v>4585.1939000000002</v>
      </c>
      <c r="BH8" s="551">
        <v>4593.1550000000007</v>
      </c>
      <c r="BI8" s="432">
        <v>4459.8500000000004</v>
      </c>
      <c r="BJ8" s="432">
        <v>4653.2040557613554</v>
      </c>
      <c r="BK8" s="432">
        <v>4582.4177098081655</v>
      </c>
      <c r="BL8" s="432">
        <v>3797.0575473194594</v>
      </c>
      <c r="BM8" s="579"/>
      <c r="BN8" s="579"/>
      <c r="BO8" s="579"/>
      <c r="BP8" s="579"/>
      <c r="BQ8" s="579"/>
      <c r="BR8" s="579"/>
      <c r="BS8" s="579"/>
      <c r="BT8" s="579"/>
      <c r="BU8" s="579"/>
      <c r="BV8" s="579"/>
      <c r="BW8" s="579"/>
      <c r="BX8" s="579"/>
      <c r="BY8" s="579"/>
      <c r="BZ8" s="579"/>
      <c r="CA8" s="579"/>
      <c r="CB8" s="579"/>
      <c r="CC8" s="579"/>
      <c r="CD8" s="579"/>
    </row>
    <row r="9" spans="2:82" s="289" customFormat="1" ht="19.899999999999999" customHeight="1" x14ac:dyDescent="0.2">
      <c r="B9" s="290"/>
      <c r="C9" s="291"/>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D9" s="369"/>
      <c r="BE9" s="369"/>
      <c r="BF9" s="369"/>
      <c r="BG9" s="369"/>
      <c r="BH9" s="538"/>
      <c r="BI9" s="369"/>
      <c r="BJ9" s="369"/>
      <c r="BK9" s="369"/>
      <c r="BL9" s="369"/>
      <c r="BM9" s="579"/>
      <c r="BN9" s="579"/>
      <c r="BO9" s="579"/>
      <c r="BP9" s="579"/>
      <c r="BQ9" s="579"/>
      <c r="BR9" s="579"/>
      <c r="BS9" s="579"/>
      <c r="BT9" s="579"/>
      <c r="BU9" s="579"/>
      <c r="BV9" s="579"/>
      <c r="BW9" s="579"/>
      <c r="BX9" s="579"/>
      <c r="BY9" s="579"/>
      <c r="BZ9" s="579"/>
      <c r="CA9" s="579"/>
      <c r="CB9" s="579"/>
      <c r="CC9" s="579"/>
      <c r="CD9" s="579"/>
    </row>
    <row r="10" spans="2:82" s="289" customFormat="1" ht="19.899999999999999" customHeight="1" x14ac:dyDescent="0.2">
      <c r="B10" s="292" t="s">
        <v>65</v>
      </c>
      <c r="C10" s="293"/>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D10" s="369"/>
      <c r="BE10" s="369"/>
      <c r="BF10" s="369"/>
      <c r="BG10" s="369"/>
      <c r="BH10" s="538"/>
      <c r="BI10" s="369"/>
      <c r="BJ10" s="369"/>
      <c r="BK10" s="369"/>
      <c r="BL10" s="369"/>
      <c r="BM10" s="579"/>
      <c r="BN10" s="579"/>
      <c r="BO10" s="579"/>
      <c r="BP10" s="579"/>
      <c r="BQ10" s="579"/>
      <c r="BR10" s="579"/>
      <c r="BS10" s="579"/>
      <c r="BT10" s="579"/>
      <c r="BU10" s="579"/>
      <c r="BV10" s="579"/>
      <c r="BW10" s="579"/>
      <c r="BX10" s="579"/>
      <c r="BY10" s="579"/>
      <c r="BZ10" s="579"/>
      <c r="CA10" s="579"/>
      <c r="CB10" s="579"/>
      <c r="CC10" s="579"/>
      <c r="CD10" s="579"/>
    </row>
    <row r="11" spans="2:82" ht="19.899999999999999" customHeight="1" x14ac:dyDescent="0.2">
      <c r="B11" s="294" t="s">
        <v>528</v>
      </c>
      <c r="C11" s="295"/>
      <c r="D11" s="296" t="s">
        <v>25</v>
      </c>
      <c r="E11" s="296" t="s">
        <v>25</v>
      </c>
      <c r="F11" s="296" t="s">
        <v>25</v>
      </c>
      <c r="G11" s="296" t="s">
        <v>25</v>
      </c>
      <c r="H11" s="296" t="s">
        <v>25</v>
      </c>
      <c r="I11" s="296">
        <v>159.779</v>
      </c>
      <c r="J11" s="296">
        <v>186.73599999999999</v>
      </c>
      <c r="K11" s="296">
        <v>178.56700000000001</v>
      </c>
      <c r="L11" s="296">
        <v>248.83189999999999</v>
      </c>
      <c r="M11" s="296">
        <v>253.821</v>
      </c>
      <c r="N11" s="296">
        <v>276.39299999999997</v>
      </c>
      <c r="O11" s="296">
        <v>152.85400000000001</v>
      </c>
      <c r="P11" s="296">
        <v>284.72859999999997</v>
      </c>
      <c r="Q11" s="296">
        <v>294.35199999999998</v>
      </c>
      <c r="R11" s="296">
        <v>352.11500000000001</v>
      </c>
      <c r="S11" s="296">
        <v>354.76100000000002</v>
      </c>
      <c r="T11" s="296">
        <v>379.83699999999999</v>
      </c>
      <c r="U11" s="296">
        <v>120.66800000000001</v>
      </c>
      <c r="V11" s="296">
        <v>176.13399999999999</v>
      </c>
      <c r="W11" s="296">
        <v>370.39100000000002</v>
      </c>
      <c r="X11" s="296">
        <v>498.82130000000001</v>
      </c>
      <c r="Y11" s="296">
        <v>485.10740000000004</v>
      </c>
      <c r="Z11" s="296">
        <v>411.9</v>
      </c>
      <c r="AA11" s="296">
        <v>238.56570000000002</v>
      </c>
      <c r="AB11" s="296">
        <v>225.4658</v>
      </c>
      <c r="AC11" s="296">
        <v>255.97239999999999</v>
      </c>
      <c r="AD11" s="296">
        <v>284.4092</v>
      </c>
      <c r="AE11" s="296">
        <v>393.46340000000004</v>
      </c>
      <c r="AF11" s="296">
        <v>387.24790000000002</v>
      </c>
      <c r="AG11" s="296">
        <v>535.0856</v>
      </c>
      <c r="AH11" s="296">
        <v>402.86869999999999</v>
      </c>
      <c r="AI11" s="296">
        <v>336.68190000000004</v>
      </c>
      <c r="AJ11" s="296">
        <v>256.95370000000003</v>
      </c>
      <c r="AK11" s="296">
        <v>482.95740000000001</v>
      </c>
      <c r="AL11" s="296">
        <v>383.2</v>
      </c>
      <c r="AM11" s="296">
        <v>406.9</v>
      </c>
      <c r="AN11" s="296">
        <v>431.4</v>
      </c>
      <c r="AO11" s="296">
        <v>406.6</v>
      </c>
      <c r="AP11" s="296">
        <v>295.39999999999998</v>
      </c>
      <c r="AQ11" s="296">
        <v>393.3</v>
      </c>
      <c r="AR11" s="296">
        <v>209.5</v>
      </c>
      <c r="AS11" s="296">
        <v>196.8</v>
      </c>
      <c r="AT11" s="296">
        <v>303.3</v>
      </c>
      <c r="AU11" s="296">
        <v>297.41300000000001</v>
      </c>
      <c r="AV11" s="296">
        <v>320.89999999999998</v>
      </c>
      <c r="AW11" s="296">
        <v>433.0976</v>
      </c>
      <c r="AX11" s="296">
        <v>307.60700000000003</v>
      </c>
      <c r="AY11" s="296">
        <v>305.49400000000003</v>
      </c>
      <c r="AZ11" s="296">
        <v>530.75</v>
      </c>
      <c r="BA11" s="296">
        <v>293.613</v>
      </c>
      <c r="BB11" s="296">
        <v>499.73803000000004</v>
      </c>
      <c r="BC11" s="297">
        <v>440.68579999999992</v>
      </c>
      <c r="BD11" s="297">
        <v>417.17770000000002</v>
      </c>
      <c r="BE11" s="297">
        <v>454.58520000000004</v>
      </c>
      <c r="BF11" s="297">
        <v>394.41990000000004</v>
      </c>
      <c r="BG11" s="297">
        <v>293.62239999999997</v>
      </c>
      <c r="BH11" s="539">
        <v>425.46499999999992</v>
      </c>
      <c r="BI11" s="297">
        <v>464.44169999999997</v>
      </c>
      <c r="BJ11" s="297">
        <v>410.891464767</v>
      </c>
      <c r="BK11" s="297">
        <v>226.9913993396834</v>
      </c>
      <c r="BL11" s="297">
        <v>574.47110921302306</v>
      </c>
      <c r="BM11" s="579"/>
      <c r="BN11" s="579"/>
      <c r="BO11" s="579"/>
      <c r="BP11" s="579"/>
      <c r="BQ11" s="579"/>
      <c r="BR11" s="579"/>
      <c r="BS11" s="579"/>
      <c r="BT11" s="579"/>
      <c r="BU11" s="579"/>
      <c r="BV11" s="579"/>
      <c r="BW11" s="579"/>
      <c r="BX11" s="579"/>
      <c r="BY11" s="579"/>
      <c r="BZ11" s="579"/>
      <c r="CA11" s="579"/>
      <c r="CB11" s="579"/>
      <c r="CC11" s="579"/>
      <c r="CD11" s="579"/>
    </row>
    <row r="12" spans="2:82" ht="19.899999999999999" customHeight="1" x14ac:dyDescent="0.2">
      <c r="B12" s="294" t="s">
        <v>529</v>
      </c>
      <c r="C12" s="295"/>
      <c r="D12" s="296">
        <v>104.48399999999999</v>
      </c>
      <c r="E12" s="296">
        <v>116.96899999999999</v>
      </c>
      <c r="F12" s="296">
        <v>140.245</v>
      </c>
      <c r="G12" s="296">
        <v>167.92400000000001</v>
      </c>
      <c r="H12" s="296">
        <v>201.637</v>
      </c>
      <c r="I12" s="296">
        <v>60.869300000000003</v>
      </c>
      <c r="J12" s="296">
        <v>76.647999999999996</v>
      </c>
      <c r="K12" s="296">
        <v>124.2315</v>
      </c>
      <c r="L12" s="296">
        <v>117.0398</v>
      </c>
      <c r="M12" s="296">
        <v>176.54050000000001</v>
      </c>
      <c r="N12" s="296">
        <v>196.3374</v>
      </c>
      <c r="O12" s="296">
        <v>345.27499999999998</v>
      </c>
      <c r="P12" s="296">
        <v>336.68680000000001</v>
      </c>
      <c r="Q12" s="296">
        <v>275.52350000000001</v>
      </c>
      <c r="R12" s="296">
        <v>396.67290000000003</v>
      </c>
      <c r="S12" s="296">
        <v>452.185</v>
      </c>
      <c r="T12" s="296">
        <v>540.71969999999999</v>
      </c>
      <c r="U12" s="296">
        <v>899.23619999999994</v>
      </c>
      <c r="V12" s="296">
        <v>875.9498000000001</v>
      </c>
      <c r="W12" s="296">
        <v>489.5324</v>
      </c>
      <c r="X12" s="296">
        <v>460.69569999999999</v>
      </c>
      <c r="Y12" s="296">
        <v>513.39139999999998</v>
      </c>
      <c r="Z12" s="296">
        <v>543.70650000000001</v>
      </c>
      <c r="AA12" s="296">
        <v>537.36800000000005</v>
      </c>
      <c r="AB12" s="296">
        <v>387.32309999999995</v>
      </c>
      <c r="AC12" s="296">
        <v>411.86109999999996</v>
      </c>
      <c r="AD12" s="296">
        <v>582.89700000000005</v>
      </c>
      <c r="AE12" s="296">
        <v>573.44180000000006</v>
      </c>
      <c r="AF12" s="296">
        <v>512.61979999999994</v>
      </c>
      <c r="AG12" s="296">
        <v>360.96940000000001</v>
      </c>
      <c r="AH12" s="296">
        <v>516.1576</v>
      </c>
      <c r="AI12" s="296">
        <v>581.52919999999995</v>
      </c>
      <c r="AJ12" s="296">
        <v>782.52190000000007</v>
      </c>
      <c r="AK12" s="296">
        <v>704.34159999999997</v>
      </c>
      <c r="AL12" s="296">
        <v>876.4</v>
      </c>
      <c r="AM12" s="296">
        <v>989.3</v>
      </c>
      <c r="AN12" s="296">
        <v>1113.9000000000001</v>
      </c>
      <c r="AO12" s="296">
        <v>1056</v>
      </c>
      <c r="AP12" s="296">
        <v>1404.5</v>
      </c>
      <c r="AQ12" s="296">
        <v>972.8</v>
      </c>
      <c r="AR12" s="296">
        <v>792</v>
      </c>
      <c r="AS12" s="296">
        <v>801.6</v>
      </c>
      <c r="AT12" s="296">
        <v>446.8</v>
      </c>
      <c r="AU12" s="296">
        <v>223.583</v>
      </c>
      <c r="AV12" s="296">
        <v>262.10000000000002</v>
      </c>
      <c r="AW12" s="296">
        <v>222.21870000000001</v>
      </c>
      <c r="AX12" s="296">
        <v>270.40780000000001</v>
      </c>
      <c r="AY12" s="296">
        <v>463.87200000000001</v>
      </c>
      <c r="AZ12" s="296">
        <v>406.76460000000003</v>
      </c>
      <c r="BA12" s="296">
        <v>723.20740000000001</v>
      </c>
      <c r="BB12" s="296">
        <v>698.88342009999997</v>
      </c>
      <c r="BC12" s="297">
        <v>818.02570000000003</v>
      </c>
      <c r="BD12" s="297">
        <v>709.71310000000005</v>
      </c>
      <c r="BE12" s="297">
        <v>582.53330000000005</v>
      </c>
      <c r="BF12" s="297">
        <v>638.06740000000002</v>
      </c>
      <c r="BG12" s="297">
        <v>764.27449999999999</v>
      </c>
      <c r="BH12" s="539">
        <v>736.24159999999995</v>
      </c>
      <c r="BI12" s="297">
        <v>652.97350000000006</v>
      </c>
      <c r="BJ12" s="297">
        <v>634.00653430736202</v>
      </c>
      <c r="BK12" s="297">
        <v>573.88371232921531</v>
      </c>
      <c r="BL12" s="297">
        <v>327.30405212109707</v>
      </c>
      <c r="BM12" s="579"/>
      <c r="BN12" s="579"/>
      <c r="BO12" s="579"/>
      <c r="BP12" s="579"/>
      <c r="BQ12" s="579"/>
      <c r="BR12" s="579"/>
      <c r="BS12" s="579"/>
      <c r="BT12" s="579"/>
      <c r="BU12" s="579"/>
      <c r="BV12" s="579"/>
      <c r="BW12" s="579"/>
      <c r="BX12" s="579"/>
      <c r="BY12" s="579"/>
      <c r="BZ12" s="579"/>
      <c r="CA12" s="579"/>
      <c r="CB12" s="579"/>
      <c r="CC12" s="579"/>
      <c r="CD12" s="579"/>
    </row>
    <row r="13" spans="2:82" ht="19.899999999999999" customHeight="1" x14ac:dyDescent="0.2">
      <c r="B13" s="294" t="s">
        <v>530</v>
      </c>
      <c r="C13" s="295"/>
      <c r="D13" s="296" t="s">
        <v>25</v>
      </c>
      <c r="E13" s="296" t="s">
        <v>25</v>
      </c>
      <c r="F13" s="296" t="s">
        <v>25</v>
      </c>
      <c r="G13" s="296" t="s">
        <v>25</v>
      </c>
      <c r="H13" s="296" t="s">
        <v>25</v>
      </c>
      <c r="I13" s="296">
        <v>12.0573</v>
      </c>
      <c r="J13" s="296">
        <v>9.4834999999999994</v>
      </c>
      <c r="K13" s="296">
        <v>18.668299999999999</v>
      </c>
      <c r="L13" s="296">
        <v>20.687999999999999</v>
      </c>
      <c r="M13" s="296">
        <v>17.765000000000001</v>
      </c>
      <c r="N13" s="296">
        <v>36.680099999999996</v>
      </c>
      <c r="O13" s="296">
        <v>42.627000000000002</v>
      </c>
      <c r="P13" s="296">
        <v>23.916499999999999</v>
      </c>
      <c r="Q13" s="296">
        <v>41.513299999999994</v>
      </c>
      <c r="R13" s="296">
        <v>13.265499999999999</v>
      </c>
      <c r="S13" s="296">
        <v>13.927</v>
      </c>
      <c r="T13" s="296">
        <v>28.467299999999998</v>
      </c>
      <c r="U13" s="296">
        <v>53.422800000000002</v>
      </c>
      <c r="V13" s="296">
        <v>19.747900000000001</v>
      </c>
      <c r="W13" s="296">
        <v>9.209010000000001</v>
      </c>
      <c r="X13" s="296">
        <v>11.242700000000001</v>
      </c>
      <c r="Y13" s="296">
        <v>12.666600000000001</v>
      </c>
      <c r="Z13" s="296">
        <v>14.450899999999999</v>
      </c>
      <c r="AA13" s="296">
        <v>10.723000000000001</v>
      </c>
      <c r="AB13" s="296">
        <v>10.6968</v>
      </c>
      <c r="AC13" s="296">
        <v>17.510000000000002</v>
      </c>
      <c r="AD13" s="296">
        <v>18.1873</v>
      </c>
      <c r="AE13" s="296">
        <v>23.450299999999999</v>
      </c>
      <c r="AF13" s="296">
        <v>30.017499999999998</v>
      </c>
      <c r="AG13" s="296">
        <v>10.908899999999999</v>
      </c>
      <c r="AH13" s="296">
        <v>19.747700000000002</v>
      </c>
      <c r="AI13" s="296">
        <v>17.7422</v>
      </c>
      <c r="AJ13" s="296">
        <v>21.156400000000001</v>
      </c>
      <c r="AK13" s="296">
        <v>41.863099999999996</v>
      </c>
      <c r="AL13" s="296">
        <v>23.9</v>
      </c>
      <c r="AM13" s="296">
        <v>21.5</v>
      </c>
      <c r="AN13" s="296">
        <v>13.6</v>
      </c>
      <c r="AO13" s="296">
        <v>14.1</v>
      </c>
      <c r="AP13" s="296">
        <v>15.6</v>
      </c>
      <c r="AQ13" s="296">
        <v>21.5</v>
      </c>
      <c r="AR13" s="296">
        <v>21.5</v>
      </c>
      <c r="AS13" s="296">
        <v>20.399999999999999</v>
      </c>
      <c r="AT13" s="296">
        <v>29.3</v>
      </c>
      <c r="AU13" s="296">
        <v>30.7</v>
      </c>
      <c r="AV13" s="296">
        <v>31.082000000000001</v>
      </c>
      <c r="AW13" s="296">
        <v>37.945399999999999</v>
      </c>
      <c r="AX13" s="296">
        <v>42.249000000000002</v>
      </c>
      <c r="AY13" s="296">
        <v>43.266999999999996</v>
      </c>
      <c r="AZ13" s="296">
        <v>47.582999999999998</v>
      </c>
      <c r="BA13" s="296">
        <v>42.451199999999993</v>
      </c>
      <c r="BB13" s="296">
        <v>44.593600000000009</v>
      </c>
      <c r="BC13" s="297">
        <v>46.766100000000002</v>
      </c>
      <c r="BD13" s="297">
        <v>48.4283</v>
      </c>
      <c r="BE13" s="297">
        <v>53.896199999999993</v>
      </c>
      <c r="BF13" s="297">
        <v>53.596599999999995</v>
      </c>
      <c r="BG13" s="297">
        <v>54.622500000000009</v>
      </c>
      <c r="BH13" s="539">
        <v>52.277800000000006</v>
      </c>
      <c r="BI13" s="297">
        <v>45.612500000000004</v>
      </c>
      <c r="BJ13" s="297">
        <v>49.628731874146773</v>
      </c>
      <c r="BK13" s="297">
        <v>51.197936740480806</v>
      </c>
      <c r="BL13" s="297">
        <v>48.729427951616131</v>
      </c>
      <c r="BM13" s="579"/>
      <c r="BN13" s="579"/>
      <c r="BO13" s="579"/>
      <c r="BP13" s="579"/>
      <c r="BQ13" s="579"/>
      <c r="BR13" s="579"/>
      <c r="BS13" s="579"/>
      <c r="BT13" s="579"/>
      <c r="BU13" s="579"/>
      <c r="BV13" s="579"/>
      <c r="BW13" s="579"/>
      <c r="BX13" s="579"/>
      <c r="BY13" s="579"/>
      <c r="BZ13" s="579"/>
      <c r="CA13" s="579"/>
      <c r="CB13" s="579"/>
      <c r="CC13" s="579"/>
      <c r="CD13" s="579"/>
    </row>
    <row r="14" spans="2:82" ht="19.899999999999999" customHeight="1" x14ac:dyDescent="0.2">
      <c r="B14" s="29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96"/>
      <c r="AS14" s="296"/>
      <c r="AT14" s="296"/>
      <c r="AU14" s="296"/>
      <c r="AV14" s="296"/>
      <c r="AW14" s="296"/>
      <c r="AX14" s="296"/>
      <c r="AY14" s="296"/>
      <c r="AZ14" s="296"/>
      <c r="BA14" s="296"/>
      <c r="BB14" s="296"/>
      <c r="BC14" s="297"/>
      <c r="BD14" s="297"/>
      <c r="BE14" s="297"/>
      <c r="BF14" s="297"/>
      <c r="BG14" s="297"/>
      <c r="BH14" s="539"/>
      <c r="BI14" s="297"/>
      <c r="BJ14" s="297"/>
      <c r="BK14" s="297"/>
      <c r="BL14" s="297"/>
      <c r="BM14" s="579"/>
      <c r="BN14" s="579"/>
      <c r="BO14" s="579"/>
      <c r="BP14" s="579"/>
      <c r="BQ14" s="579"/>
      <c r="BR14" s="579"/>
      <c r="BS14" s="579"/>
      <c r="BT14" s="579"/>
      <c r="BU14" s="579"/>
      <c r="BV14" s="579"/>
      <c r="BW14" s="579"/>
      <c r="BX14" s="579"/>
      <c r="BY14" s="579"/>
      <c r="BZ14" s="579"/>
      <c r="CA14" s="579"/>
      <c r="CB14" s="579"/>
      <c r="CC14" s="579"/>
      <c r="CD14" s="579"/>
    </row>
    <row r="15" spans="2:82" s="289" customFormat="1" ht="19.899999999999999" customHeight="1" x14ac:dyDescent="0.2">
      <c r="B15" s="292" t="s">
        <v>66</v>
      </c>
      <c r="C15" s="293"/>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88"/>
      <c r="AS15" s="288"/>
      <c r="AT15" s="288"/>
      <c r="AU15" s="288"/>
      <c r="AV15" s="288"/>
      <c r="AW15" s="288"/>
      <c r="AX15" s="288"/>
      <c r="AY15" s="288"/>
      <c r="AZ15" s="288"/>
      <c r="BA15" s="288"/>
      <c r="BB15" s="288"/>
      <c r="BD15" s="369"/>
      <c r="BE15" s="369"/>
      <c r="BF15" s="369"/>
      <c r="BG15" s="369"/>
      <c r="BH15" s="538"/>
      <c r="BI15" s="369"/>
      <c r="BJ15" s="369"/>
      <c r="BK15" s="369"/>
      <c r="BL15" s="369"/>
      <c r="BM15" s="579"/>
      <c r="BN15" s="579"/>
      <c r="BO15" s="579"/>
      <c r="BP15" s="579"/>
      <c r="BQ15" s="579"/>
      <c r="BR15" s="579"/>
      <c r="BS15" s="579"/>
      <c r="BT15" s="579"/>
      <c r="BU15" s="579"/>
      <c r="BV15" s="579"/>
      <c r="BW15" s="579"/>
      <c r="BX15" s="579"/>
      <c r="BY15" s="579"/>
      <c r="BZ15" s="579"/>
      <c r="CA15" s="579"/>
      <c r="CB15" s="579"/>
      <c r="CC15" s="579"/>
      <c r="CD15" s="579"/>
    </row>
    <row r="16" spans="2:82" ht="19.899999999999999" customHeight="1" x14ac:dyDescent="0.2">
      <c r="B16" s="294" t="s">
        <v>528</v>
      </c>
      <c r="C16" s="295"/>
      <c r="D16" s="296" t="s">
        <v>25</v>
      </c>
      <c r="E16" s="296" t="s">
        <v>25</v>
      </c>
      <c r="F16" s="296" t="s">
        <v>25</v>
      </c>
      <c r="G16" s="296" t="s">
        <v>25</v>
      </c>
      <c r="H16" s="296" t="s">
        <v>25</v>
      </c>
      <c r="I16" s="296" t="s">
        <v>25</v>
      </c>
      <c r="J16" s="296" t="s">
        <v>25</v>
      </c>
      <c r="K16" s="296" t="s">
        <v>25</v>
      </c>
      <c r="L16" s="296" t="s">
        <v>25</v>
      </c>
      <c r="M16" s="296" t="s">
        <v>25</v>
      </c>
      <c r="N16" s="296" t="s">
        <v>25</v>
      </c>
      <c r="O16" s="296" t="s">
        <v>25</v>
      </c>
      <c r="P16" s="296" t="s">
        <v>25</v>
      </c>
      <c r="Q16" s="296" t="s">
        <v>25</v>
      </c>
      <c r="R16" s="296" t="s">
        <v>25</v>
      </c>
      <c r="S16" s="296" t="s">
        <v>25</v>
      </c>
      <c r="T16" s="296" t="s">
        <v>25</v>
      </c>
      <c r="U16" s="296" t="s">
        <v>25</v>
      </c>
      <c r="V16" s="296" t="s">
        <v>25</v>
      </c>
      <c r="W16" s="296" t="s">
        <v>25</v>
      </c>
      <c r="X16" s="296" t="s">
        <v>25</v>
      </c>
      <c r="Y16" s="296" t="s">
        <v>25</v>
      </c>
      <c r="Z16" s="296" t="s">
        <v>25</v>
      </c>
      <c r="AA16" s="296" t="s">
        <v>25</v>
      </c>
      <c r="AB16" s="296" t="s">
        <v>25</v>
      </c>
      <c r="AC16" s="296" t="s">
        <v>25</v>
      </c>
      <c r="AD16" s="296" t="s">
        <v>25</v>
      </c>
      <c r="AE16" s="296" t="s">
        <v>25</v>
      </c>
      <c r="AF16" s="296" t="s">
        <v>25</v>
      </c>
      <c r="AG16" s="296" t="s">
        <v>25</v>
      </c>
      <c r="AH16" s="296" t="s">
        <v>25</v>
      </c>
      <c r="AI16" s="296" t="s">
        <v>25</v>
      </c>
      <c r="AJ16" s="296" t="s">
        <v>25</v>
      </c>
      <c r="AK16" s="296" t="s">
        <v>25</v>
      </c>
      <c r="AL16" s="296" t="s">
        <v>25</v>
      </c>
      <c r="AM16" s="296" t="s">
        <v>25</v>
      </c>
      <c r="AN16" s="296" t="s">
        <v>25</v>
      </c>
      <c r="AO16" s="296" t="s">
        <v>25</v>
      </c>
      <c r="AP16" s="296" t="s">
        <v>25</v>
      </c>
      <c r="AQ16" s="296" t="s">
        <v>25</v>
      </c>
      <c r="AR16" s="296" t="s">
        <v>25</v>
      </c>
      <c r="AS16" s="296" t="s">
        <v>25</v>
      </c>
      <c r="AT16" s="296" t="s">
        <v>25</v>
      </c>
      <c r="AU16" s="296" t="s">
        <v>25</v>
      </c>
      <c r="AV16" s="296" t="s">
        <v>25</v>
      </c>
      <c r="AW16" s="296" t="s">
        <v>25</v>
      </c>
      <c r="AX16" s="296" t="s">
        <v>25</v>
      </c>
      <c r="AY16" s="296" t="s">
        <v>25</v>
      </c>
      <c r="AZ16" s="296">
        <v>3.7</v>
      </c>
      <c r="BA16" s="296">
        <v>3.1</v>
      </c>
      <c r="BB16" s="296">
        <v>3.4113699999999998</v>
      </c>
      <c r="BC16" s="297">
        <v>3.0150000000000001</v>
      </c>
      <c r="BD16" s="370" t="s">
        <v>25</v>
      </c>
      <c r="BE16" s="370" t="s">
        <v>25</v>
      </c>
      <c r="BF16" s="370" t="s">
        <v>25</v>
      </c>
      <c r="BG16" s="370" t="s">
        <v>25</v>
      </c>
      <c r="BH16" s="540" t="s">
        <v>25</v>
      </c>
      <c r="BI16" s="370" t="s">
        <v>25</v>
      </c>
      <c r="BJ16" s="370" t="s">
        <v>25</v>
      </c>
      <c r="BK16" s="370" t="s">
        <v>25</v>
      </c>
      <c r="BL16" s="370" t="s">
        <v>25</v>
      </c>
      <c r="BM16" s="579"/>
      <c r="BN16" s="579"/>
      <c r="BO16" s="579"/>
      <c r="BP16" s="579"/>
      <c r="BQ16" s="579"/>
      <c r="BR16" s="579"/>
      <c r="BS16" s="579"/>
      <c r="BT16" s="579"/>
      <c r="BU16" s="579"/>
      <c r="BV16" s="579"/>
      <c r="BW16" s="579"/>
      <c r="BX16" s="579"/>
      <c r="BY16" s="579"/>
      <c r="BZ16" s="579"/>
      <c r="CA16" s="579"/>
      <c r="CB16" s="579"/>
      <c r="CC16" s="579"/>
      <c r="CD16" s="579"/>
    </row>
    <row r="17" spans="2:82" ht="19.899999999999999" customHeight="1" x14ac:dyDescent="0.2">
      <c r="B17" s="294" t="s">
        <v>531</v>
      </c>
      <c r="C17" s="295"/>
      <c r="D17" s="296" t="s">
        <v>25</v>
      </c>
      <c r="E17" s="296" t="s">
        <v>25</v>
      </c>
      <c r="F17" s="296" t="s">
        <v>25</v>
      </c>
      <c r="G17" s="296" t="s">
        <v>25</v>
      </c>
      <c r="H17" s="296" t="s">
        <v>25</v>
      </c>
      <c r="I17" s="296" t="s">
        <v>25</v>
      </c>
      <c r="J17" s="296" t="s">
        <v>25</v>
      </c>
      <c r="K17" s="296" t="s">
        <v>25</v>
      </c>
      <c r="L17" s="296" t="s">
        <v>25</v>
      </c>
      <c r="M17" s="296" t="s">
        <v>25</v>
      </c>
      <c r="N17" s="296" t="s">
        <v>25</v>
      </c>
      <c r="O17" s="296" t="s">
        <v>25</v>
      </c>
      <c r="P17" s="296" t="s">
        <v>25</v>
      </c>
      <c r="Q17" s="296" t="s">
        <v>25</v>
      </c>
      <c r="R17" s="296" t="s">
        <v>25</v>
      </c>
      <c r="S17" s="296" t="s">
        <v>25</v>
      </c>
      <c r="T17" s="296" t="s">
        <v>25</v>
      </c>
      <c r="U17" s="296" t="s">
        <v>25</v>
      </c>
      <c r="V17" s="296" t="s">
        <v>25</v>
      </c>
      <c r="W17" s="296" t="s">
        <v>25</v>
      </c>
      <c r="X17" s="296" t="s">
        <v>25</v>
      </c>
      <c r="Y17" s="296" t="s">
        <v>25</v>
      </c>
      <c r="Z17" s="296" t="s">
        <v>25</v>
      </c>
      <c r="AA17" s="296">
        <v>66.614000000000004</v>
      </c>
      <c r="AB17" s="296">
        <v>271.77199999999999</v>
      </c>
      <c r="AC17" s="296">
        <v>301.08800000000002</v>
      </c>
      <c r="AD17" s="296">
        <v>259.92700000000002</v>
      </c>
      <c r="AE17" s="296">
        <v>234.41300000000001</v>
      </c>
      <c r="AF17" s="296">
        <v>190.30500000000001</v>
      </c>
      <c r="AG17" s="296">
        <v>381.11790000000002</v>
      </c>
      <c r="AH17" s="296">
        <v>386.108</v>
      </c>
      <c r="AI17" s="296">
        <v>457.69099999999997</v>
      </c>
      <c r="AJ17" s="296">
        <v>467.96800000000002</v>
      </c>
      <c r="AK17" s="296">
        <v>405.55</v>
      </c>
      <c r="AL17" s="296">
        <v>359.8</v>
      </c>
      <c r="AM17" s="296">
        <v>309.60000000000002</v>
      </c>
      <c r="AN17" s="296">
        <v>276.39999999999998</v>
      </c>
      <c r="AO17" s="296">
        <v>208.7</v>
      </c>
      <c r="AP17" s="296">
        <v>120.7</v>
      </c>
      <c r="AQ17" s="296">
        <v>102.1</v>
      </c>
      <c r="AR17" s="296">
        <v>134.19999999999999</v>
      </c>
      <c r="AS17" s="296">
        <v>206.1</v>
      </c>
      <c r="AT17" s="296">
        <v>210.3</v>
      </c>
      <c r="AU17" s="296">
        <v>270.69400000000002</v>
      </c>
      <c r="AV17" s="296">
        <v>254.9</v>
      </c>
      <c r="AW17" s="296">
        <v>270.75599999999997</v>
      </c>
      <c r="AX17" s="296">
        <v>310.98900000000003</v>
      </c>
      <c r="AY17" s="296">
        <v>243.23500000000004</v>
      </c>
      <c r="AZ17" s="296">
        <v>322.13720000000001</v>
      </c>
      <c r="BA17" s="296">
        <v>296.52629999999999</v>
      </c>
      <c r="BB17" s="296">
        <v>302.10755999999998</v>
      </c>
      <c r="BC17" s="297">
        <v>272.8451</v>
      </c>
      <c r="BD17" s="297">
        <v>523.31740000000002</v>
      </c>
      <c r="BE17" s="297">
        <v>679.36259999999993</v>
      </c>
      <c r="BF17" s="297">
        <v>662.00800000000004</v>
      </c>
      <c r="BG17" s="297">
        <v>677.74340000000007</v>
      </c>
      <c r="BH17" s="539">
        <v>705.5616</v>
      </c>
      <c r="BI17" s="297">
        <v>750.85680000000002</v>
      </c>
      <c r="BJ17" s="297">
        <v>801.39501800000016</v>
      </c>
      <c r="BK17" s="297">
        <v>778.13107591400023</v>
      </c>
      <c r="BL17" s="297">
        <v>767.31203885210402</v>
      </c>
      <c r="BM17" s="579"/>
      <c r="BN17" s="579"/>
      <c r="BO17" s="579"/>
      <c r="BP17" s="579"/>
      <c r="BQ17" s="579"/>
      <c r="BR17" s="579"/>
      <c r="BS17" s="579"/>
      <c r="BT17" s="579"/>
      <c r="BU17" s="579"/>
      <c r="BV17" s="579"/>
      <c r="BW17" s="579"/>
      <c r="BX17" s="579"/>
      <c r="BY17" s="579"/>
      <c r="BZ17" s="579"/>
      <c r="CA17" s="579"/>
      <c r="CB17" s="579"/>
      <c r="CC17" s="579"/>
      <c r="CD17" s="579"/>
    </row>
    <row r="18" spans="2:82" ht="19.899999999999999" customHeight="1" x14ac:dyDescent="0.2">
      <c r="B18" s="294" t="s">
        <v>529</v>
      </c>
      <c r="C18" s="295"/>
      <c r="D18" s="296" t="s">
        <v>25</v>
      </c>
      <c r="E18" s="296" t="s">
        <v>25</v>
      </c>
      <c r="F18" s="296" t="s">
        <v>25</v>
      </c>
      <c r="G18" s="296" t="s">
        <v>25</v>
      </c>
      <c r="H18" s="296" t="s">
        <v>25</v>
      </c>
      <c r="I18" s="296" t="s">
        <v>25</v>
      </c>
      <c r="J18" s="296" t="s">
        <v>25</v>
      </c>
      <c r="K18" s="296" t="s">
        <v>25</v>
      </c>
      <c r="L18" s="296" t="s">
        <v>25</v>
      </c>
      <c r="M18" s="296" t="s">
        <v>25</v>
      </c>
      <c r="N18" s="296" t="s">
        <v>25</v>
      </c>
      <c r="O18" s="296" t="s">
        <v>25</v>
      </c>
      <c r="P18" s="296" t="s">
        <v>25</v>
      </c>
      <c r="Q18" s="296" t="s">
        <v>25</v>
      </c>
      <c r="R18" s="296" t="s">
        <v>25</v>
      </c>
      <c r="S18" s="296" t="s">
        <v>25</v>
      </c>
      <c r="T18" s="296" t="s">
        <v>25</v>
      </c>
      <c r="U18" s="296" t="s">
        <v>25</v>
      </c>
      <c r="V18" s="296" t="s">
        <v>25</v>
      </c>
      <c r="W18" s="296" t="s">
        <v>25</v>
      </c>
      <c r="X18" s="296" t="s">
        <v>25</v>
      </c>
      <c r="Y18" s="296" t="s">
        <v>25</v>
      </c>
      <c r="Z18" s="296" t="s">
        <v>25</v>
      </c>
      <c r="AA18" s="296" t="s">
        <v>25</v>
      </c>
      <c r="AB18" s="296" t="s">
        <v>25</v>
      </c>
      <c r="AC18" s="296" t="s">
        <v>25</v>
      </c>
      <c r="AD18" s="296" t="s">
        <v>25</v>
      </c>
      <c r="AE18" s="296" t="s">
        <v>25</v>
      </c>
      <c r="AF18" s="296" t="s">
        <v>25</v>
      </c>
      <c r="AG18" s="296" t="s">
        <v>25</v>
      </c>
      <c r="AH18" s="296" t="s">
        <v>25</v>
      </c>
      <c r="AI18" s="296" t="s">
        <v>25</v>
      </c>
      <c r="AJ18" s="296" t="s">
        <v>25</v>
      </c>
      <c r="AK18" s="296" t="s">
        <v>25</v>
      </c>
      <c r="AL18" s="296" t="s">
        <v>25</v>
      </c>
      <c r="AM18" s="296" t="s">
        <v>25</v>
      </c>
      <c r="AN18" s="296" t="s">
        <v>25</v>
      </c>
      <c r="AO18" s="296">
        <v>134.1</v>
      </c>
      <c r="AP18" s="296">
        <v>247.4</v>
      </c>
      <c r="AQ18" s="296">
        <v>578.9</v>
      </c>
      <c r="AR18" s="296">
        <v>1034.4000000000001</v>
      </c>
      <c r="AS18" s="296">
        <v>1190.9000000000001</v>
      </c>
      <c r="AT18" s="296">
        <v>1499.6</v>
      </c>
      <c r="AU18" s="296">
        <v>1769.4760000000001</v>
      </c>
      <c r="AV18" s="296">
        <v>1807.5</v>
      </c>
      <c r="AW18" s="296">
        <v>1736.6952999999999</v>
      </c>
      <c r="AX18" s="296">
        <v>1883.1869999999999</v>
      </c>
      <c r="AY18" s="296">
        <v>1772.027</v>
      </c>
      <c r="AZ18" s="296">
        <v>1712.1814999999997</v>
      </c>
      <c r="BA18" s="296">
        <v>1620.5915</v>
      </c>
      <c r="BB18" s="296">
        <v>1562.2897988855211</v>
      </c>
      <c r="BC18" s="296">
        <v>1659.6751999999999</v>
      </c>
      <c r="BD18" s="296">
        <v>1539.2969000000001</v>
      </c>
      <c r="BE18" s="296">
        <v>1344.5640000000001</v>
      </c>
      <c r="BF18" s="296">
        <v>1351.3728999999998</v>
      </c>
      <c r="BG18" s="296">
        <v>1472.5946999999999</v>
      </c>
      <c r="BH18" s="541">
        <v>1409.1695999999999</v>
      </c>
      <c r="BI18" s="296">
        <v>1255.4818999999998</v>
      </c>
      <c r="BJ18" s="296">
        <v>1231.0079442736383</v>
      </c>
      <c r="BK18" s="296">
        <v>1356.5234446397851</v>
      </c>
      <c r="BL18" s="296">
        <v>773.66827231571074</v>
      </c>
      <c r="BM18" s="579"/>
      <c r="BN18" s="579"/>
      <c r="BO18" s="579"/>
      <c r="BP18" s="579"/>
      <c r="BQ18" s="579"/>
      <c r="BR18" s="579"/>
      <c r="BS18" s="579"/>
      <c r="BT18" s="579"/>
      <c r="BU18" s="579"/>
      <c r="BV18" s="579"/>
      <c r="BW18" s="579"/>
      <c r="BX18" s="579"/>
      <c r="BY18" s="579"/>
      <c r="BZ18" s="579"/>
      <c r="CA18" s="579"/>
      <c r="CB18" s="579"/>
      <c r="CC18" s="579"/>
      <c r="CD18" s="579"/>
    </row>
    <row r="19" spans="2:82" ht="19.899999999999999" customHeight="1" x14ac:dyDescent="0.2">
      <c r="B19" s="299"/>
      <c r="C19" s="295"/>
      <c r="AR19" s="296"/>
      <c r="AS19" s="296"/>
      <c r="AT19" s="296"/>
      <c r="AU19" s="296"/>
      <c r="AV19" s="296"/>
      <c r="AW19" s="296"/>
      <c r="AX19" s="296"/>
      <c r="AY19" s="296"/>
      <c r="AZ19" s="296"/>
      <c r="BA19" s="296"/>
      <c r="BB19" s="296"/>
      <c r="BC19" s="296"/>
      <c r="BD19" s="297"/>
      <c r="BE19" s="297"/>
      <c r="BF19" s="297"/>
      <c r="BG19" s="297"/>
      <c r="BH19" s="539"/>
      <c r="BI19" s="297"/>
      <c r="BJ19" s="297"/>
      <c r="BK19" s="297"/>
      <c r="BL19" s="297"/>
      <c r="BM19" s="579"/>
      <c r="BN19" s="579"/>
      <c r="BO19" s="579"/>
      <c r="BP19" s="579"/>
      <c r="BQ19" s="579"/>
      <c r="BR19" s="579"/>
      <c r="BS19" s="579"/>
      <c r="BT19" s="579"/>
      <c r="BU19" s="579"/>
      <c r="BV19" s="579"/>
      <c r="BW19" s="579"/>
      <c r="BX19" s="579"/>
      <c r="BY19" s="579"/>
      <c r="BZ19" s="579"/>
      <c r="CA19" s="579"/>
      <c r="CB19" s="579"/>
      <c r="CC19" s="579"/>
      <c r="CD19" s="579"/>
    </row>
    <row r="20" spans="2:82" ht="19.899999999999999" customHeight="1" x14ac:dyDescent="0.2">
      <c r="B20" s="292" t="s">
        <v>532</v>
      </c>
      <c r="C20" s="293"/>
      <c r="D20" s="296" t="s">
        <v>25</v>
      </c>
      <c r="E20" s="296" t="s">
        <v>25</v>
      </c>
      <c r="F20" s="296" t="s">
        <v>25</v>
      </c>
      <c r="G20" s="296" t="s">
        <v>25</v>
      </c>
      <c r="H20" s="296" t="s">
        <v>25</v>
      </c>
      <c r="I20" s="296" t="s">
        <v>25</v>
      </c>
      <c r="J20" s="296" t="s">
        <v>25</v>
      </c>
      <c r="K20" s="296" t="s">
        <v>25</v>
      </c>
      <c r="L20" s="296" t="s">
        <v>25</v>
      </c>
      <c r="M20" s="296" t="s">
        <v>25</v>
      </c>
      <c r="N20" s="296" t="s">
        <v>25</v>
      </c>
      <c r="O20" s="296" t="s">
        <v>25</v>
      </c>
      <c r="P20" s="296" t="s">
        <v>25</v>
      </c>
      <c r="Q20" s="296" t="s">
        <v>25</v>
      </c>
      <c r="R20" s="296" t="s">
        <v>25</v>
      </c>
      <c r="S20" s="296" t="s">
        <v>25</v>
      </c>
      <c r="T20" s="296" t="s">
        <v>25</v>
      </c>
      <c r="U20" s="296" t="s">
        <v>25</v>
      </c>
      <c r="V20" s="296" t="s">
        <v>25</v>
      </c>
      <c r="W20" s="296" t="s">
        <v>25</v>
      </c>
      <c r="X20" s="296" t="s">
        <v>25</v>
      </c>
      <c r="Y20" s="296" t="s">
        <v>25</v>
      </c>
      <c r="Z20" s="296" t="s">
        <v>25</v>
      </c>
      <c r="AA20" s="296" t="s">
        <v>25</v>
      </c>
      <c r="AB20" s="296" t="s">
        <v>25</v>
      </c>
      <c r="AC20" s="296" t="s">
        <v>25</v>
      </c>
      <c r="AD20" s="296" t="s">
        <v>25</v>
      </c>
      <c r="AE20" s="296" t="s">
        <v>25</v>
      </c>
      <c r="AF20" s="296" t="s">
        <v>25</v>
      </c>
      <c r="AG20" s="296" t="s">
        <v>25</v>
      </c>
      <c r="AH20" s="296" t="s">
        <v>25</v>
      </c>
      <c r="AI20" s="296" t="s">
        <v>25</v>
      </c>
      <c r="AJ20" s="296" t="s">
        <v>25</v>
      </c>
      <c r="AK20" s="296" t="s">
        <v>25</v>
      </c>
      <c r="AL20" s="296" t="s">
        <v>25</v>
      </c>
      <c r="AM20" s="296" t="s">
        <v>25</v>
      </c>
      <c r="AN20" s="296" t="s">
        <v>25</v>
      </c>
      <c r="AO20" s="296" t="s">
        <v>25</v>
      </c>
      <c r="AP20" s="296" t="s">
        <v>25</v>
      </c>
      <c r="AQ20" s="296">
        <v>54.9</v>
      </c>
      <c r="AR20" s="296">
        <v>71.099999999999994</v>
      </c>
      <c r="AS20" s="296">
        <v>47.8</v>
      </c>
      <c r="AT20" s="296">
        <v>130.69999999999999</v>
      </c>
      <c r="AU20" s="296">
        <v>181.86</v>
      </c>
      <c r="AV20" s="296">
        <v>238.8</v>
      </c>
      <c r="AW20" s="296">
        <v>351.62099999999998</v>
      </c>
      <c r="AX20" s="296">
        <v>322.77499999999998</v>
      </c>
      <c r="AY20" s="296">
        <v>380.92099999999999</v>
      </c>
      <c r="AZ20" s="296">
        <v>337.82740000000001</v>
      </c>
      <c r="BA20" s="296">
        <v>474.56210000000004</v>
      </c>
      <c r="BB20" s="296">
        <v>548.03919999999994</v>
      </c>
      <c r="BC20" s="297">
        <v>583.40790000000004</v>
      </c>
      <c r="BD20" s="297">
        <v>718.0394</v>
      </c>
      <c r="BE20" s="296">
        <v>1043.6788999999999</v>
      </c>
      <c r="BF20" s="296">
        <v>1339.0090000000002</v>
      </c>
      <c r="BG20" s="296">
        <v>1322.3364000000004</v>
      </c>
      <c r="BH20" s="541">
        <v>1264.4394000000002</v>
      </c>
      <c r="BI20" s="296">
        <v>1290.4836</v>
      </c>
      <c r="BJ20" s="296">
        <v>1526.2743625392091</v>
      </c>
      <c r="BK20" s="296">
        <v>1595.6901408450001</v>
      </c>
      <c r="BL20" s="296">
        <v>1305.572646865907</v>
      </c>
      <c r="BM20" s="579"/>
      <c r="BN20" s="579"/>
      <c r="BO20" s="579"/>
      <c r="BP20" s="579"/>
      <c r="BQ20" s="579"/>
      <c r="BR20" s="579"/>
      <c r="BS20" s="579"/>
      <c r="BT20" s="579"/>
      <c r="BU20" s="579"/>
      <c r="BV20" s="579"/>
      <c r="BW20" s="579"/>
      <c r="BX20" s="579"/>
      <c r="BY20" s="579"/>
      <c r="BZ20" s="579"/>
      <c r="CA20" s="579"/>
      <c r="CB20" s="579"/>
      <c r="CC20" s="579"/>
      <c r="CD20" s="579"/>
    </row>
    <row r="21" spans="2:82" s="289" customFormat="1" ht="9" customHeight="1" thickBot="1" x14ac:dyDescent="0.25">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579"/>
      <c r="BN21" s="579"/>
      <c r="BO21" s="579"/>
      <c r="BP21" s="579"/>
      <c r="BQ21" s="579"/>
      <c r="BR21" s="579"/>
      <c r="BS21" s="579"/>
      <c r="BT21" s="579"/>
      <c r="BU21" s="579"/>
      <c r="BV21" s="579"/>
      <c r="BW21" s="579"/>
      <c r="BX21" s="579"/>
      <c r="BY21" s="579"/>
      <c r="BZ21" s="579"/>
      <c r="CA21" s="579"/>
      <c r="CB21" s="579"/>
      <c r="CC21" s="579"/>
      <c r="CD21" s="579"/>
    </row>
    <row r="22" spans="2:82" s="258" customFormat="1" ht="18" customHeight="1" x14ac:dyDescent="0.2">
      <c r="B22" s="258" t="s">
        <v>23</v>
      </c>
      <c r="C22" s="258" t="s">
        <v>610</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row>
    <row r="23" spans="2:82" ht="18" customHeight="1" x14ac:dyDescent="0.2">
      <c r="B23" s="63" t="s">
        <v>233</v>
      </c>
      <c r="C23" s="302" t="s">
        <v>627</v>
      </c>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row>
    <row r="24" spans="2:82" ht="18" customHeight="1" x14ac:dyDescent="0.2">
      <c r="AX24" s="537"/>
      <c r="AY24" s="537"/>
      <c r="AZ24" s="537"/>
      <c r="BA24" s="537"/>
      <c r="BB24" s="537"/>
      <c r="BC24" s="537"/>
      <c r="BD24" s="537"/>
      <c r="BE24" s="537"/>
      <c r="BF24" s="537"/>
      <c r="BG24" s="537"/>
      <c r="BH24" s="537"/>
      <c r="BI24" s="537"/>
    </row>
    <row r="25" spans="2:82" ht="19.899999999999999" customHeight="1" x14ac:dyDescent="0.2">
      <c r="AX25" s="537"/>
      <c r="AY25" s="537"/>
      <c r="AZ25" s="537"/>
      <c r="BA25" s="537"/>
      <c r="BB25" s="537"/>
      <c r="BC25" s="537"/>
      <c r="BD25" s="537"/>
      <c r="BE25" s="537"/>
      <c r="BF25" s="537"/>
      <c r="BG25" s="537"/>
      <c r="BH25" s="537"/>
      <c r="BI25" s="537"/>
    </row>
    <row r="26" spans="2:82" ht="19.899999999999999" customHeight="1" x14ac:dyDescent="0.2">
      <c r="AX26" s="537"/>
      <c r="AY26" s="537"/>
      <c r="AZ26" s="537"/>
      <c r="BA26" s="537"/>
      <c r="BB26" s="537"/>
      <c r="BC26" s="537"/>
      <c r="BD26" s="537"/>
      <c r="BE26" s="537"/>
      <c r="BF26" s="537"/>
      <c r="BG26" s="537"/>
      <c r="BH26" s="537"/>
      <c r="BI26" s="537"/>
    </row>
    <row r="27" spans="2:82" ht="19.899999999999999" customHeight="1" x14ac:dyDescent="0.2">
      <c r="AX27" s="537"/>
      <c r="AY27" s="537"/>
      <c r="AZ27" s="537"/>
      <c r="BA27" s="537"/>
      <c r="BB27" s="537"/>
      <c r="BC27" s="537"/>
      <c r="BD27" s="537"/>
      <c r="BE27" s="537"/>
      <c r="BF27" s="537"/>
      <c r="BG27" s="537"/>
      <c r="BH27" s="537"/>
      <c r="BI27" s="537"/>
    </row>
    <row r="28" spans="2:82" ht="19.899999999999999" customHeight="1" x14ac:dyDescent="0.2">
      <c r="AX28" s="537"/>
      <c r="AY28" s="537"/>
      <c r="AZ28" s="537"/>
      <c r="BA28" s="537"/>
      <c r="BB28" s="537"/>
      <c r="BC28" s="537"/>
      <c r="BD28" s="537"/>
      <c r="BE28" s="537"/>
      <c r="BF28" s="537"/>
      <c r="BG28" s="537"/>
      <c r="BH28" s="537"/>
      <c r="BI28" s="537"/>
    </row>
    <row r="29" spans="2:82" ht="19.899999999999999" customHeight="1" x14ac:dyDescent="0.2">
      <c r="AX29" s="537"/>
      <c r="AY29" s="537"/>
      <c r="AZ29" s="537"/>
      <c r="BA29" s="537"/>
      <c r="BB29" s="537"/>
      <c r="BC29" s="537"/>
      <c r="BD29" s="537"/>
      <c r="BE29" s="537"/>
      <c r="BF29" s="537"/>
      <c r="BG29" s="537"/>
      <c r="BH29" s="537"/>
      <c r="BI29" s="537"/>
    </row>
    <row r="30" spans="2:82" ht="19.899999999999999" customHeight="1" x14ac:dyDescent="0.2">
      <c r="AX30" s="537"/>
      <c r="AY30" s="537"/>
      <c r="AZ30" s="537"/>
      <c r="BA30" s="537"/>
      <c r="BB30" s="537"/>
      <c r="BC30" s="537"/>
      <c r="BD30" s="537"/>
      <c r="BE30" s="537"/>
      <c r="BF30" s="537"/>
      <c r="BG30" s="537"/>
      <c r="BH30" s="537"/>
      <c r="BI30" s="537"/>
    </row>
    <row r="31" spans="2:82" ht="19.899999999999999" customHeight="1" x14ac:dyDescent="0.2">
      <c r="AX31" s="537"/>
      <c r="AY31" s="537"/>
      <c r="AZ31" s="537"/>
      <c r="BA31" s="537"/>
      <c r="BB31" s="537"/>
      <c r="BC31" s="537"/>
      <c r="BD31" s="537"/>
      <c r="BE31" s="537"/>
      <c r="BF31" s="537"/>
      <c r="BG31" s="537"/>
      <c r="BH31" s="537"/>
      <c r="BI31" s="537"/>
    </row>
    <row r="32" spans="2:82" ht="19.899999999999999" customHeight="1" x14ac:dyDescent="0.2">
      <c r="AX32" s="537"/>
      <c r="AY32" s="537"/>
      <c r="AZ32" s="537"/>
      <c r="BA32" s="537"/>
      <c r="BB32" s="537"/>
      <c r="BC32" s="537"/>
      <c r="BD32" s="537"/>
      <c r="BE32" s="537"/>
      <c r="BF32" s="537"/>
      <c r="BG32" s="537"/>
      <c r="BH32" s="537"/>
      <c r="BI32" s="537"/>
    </row>
    <row r="33" spans="50:61" ht="19.899999999999999" customHeight="1" x14ac:dyDescent="0.2">
      <c r="AX33" s="537"/>
      <c r="AY33" s="537"/>
      <c r="AZ33" s="537"/>
      <c r="BA33" s="537"/>
      <c r="BB33" s="537"/>
      <c r="BC33" s="537"/>
      <c r="BD33" s="537"/>
      <c r="BE33" s="537"/>
      <c r="BF33" s="537"/>
      <c r="BG33" s="537"/>
      <c r="BH33" s="537"/>
      <c r="BI33" s="537"/>
    </row>
    <row r="34" spans="50:61" ht="19.899999999999999" customHeight="1" x14ac:dyDescent="0.2">
      <c r="AX34" s="537"/>
      <c r="AY34" s="537"/>
      <c r="AZ34" s="537"/>
      <c r="BA34" s="537"/>
      <c r="BB34" s="537"/>
      <c r="BC34" s="537"/>
      <c r="BD34" s="537"/>
      <c r="BE34" s="537"/>
      <c r="BF34" s="537"/>
      <c r="BG34" s="537"/>
      <c r="BH34" s="537"/>
      <c r="BI34" s="537"/>
    </row>
    <row r="35" spans="50:61" ht="19.899999999999999" customHeight="1" x14ac:dyDescent="0.2">
      <c r="AX35" s="537"/>
      <c r="AY35" s="537"/>
      <c r="AZ35" s="537"/>
      <c r="BA35" s="537"/>
      <c r="BB35" s="537"/>
      <c r="BC35" s="537"/>
      <c r="BD35" s="537"/>
      <c r="BE35" s="537"/>
      <c r="BF35" s="537"/>
      <c r="BG35" s="537"/>
      <c r="BH35" s="537"/>
      <c r="BI35" s="537"/>
    </row>
    <row r="36" spans="50:61" ht="19.899999999999999" customHeight="1" x14ac:dyDescent="0.2">
      <c r="AX36" s="537"/>
      <c r="AY36" s="537"/>
      <c r="AZ36" s="537"/>
      <c r="BA36" s="537"/>
      <c r="BB36" s="537"/>
      <c r="BC36" s="537"/>
      <c r="BD36" s="537"/>
      <c r="BE36" s="537"/>
      <c r="BF36" s="537"/>
      <c r="BG36" s="537"/>
      <c r="BH36" s="537"/>
      <c r="BI36" s="537"/>
    </row>
    <row r="37" spans="50:61" ht="19.899999999999999" customHeight="1" x14ac:dyDescent="0.2"/>
    <row r="38" spans="50:61" ht="19.899999999999999" customHeight="1" x14ac:dyDescent="0.2"/>
    <row r="39" spans="50:61" ht="19.899999999999999" customHeight="1" x14ac:dyDescent="0.2"/>
    <row r="40" spans="50:61" ht="19.899999999999999" customHeight="1" x14ac:dyDescent="0.2"/>
    <row r="41" spans="50:61" ht="19.899999999999999" customHeight="1" x14ac:dyDescent="0.2"/>
    <row r="42" spans="50:61" ht="19.899999999999999" customHeight="1" x14ac:dyDescent="0.2"/>
    <row r="43" spans="50:61" ht="19.899999999999999" customHeight="1" x14ac:dyDescent="0.2"/>
    <row r="44" spans="50:61" ht="19.899999999999999" customHeight="1" x14ac:dyDescent="0.2"/>
    <row r="45" spans="50:61" ht="19.899999999999999" customHeight="1" x14ac:dyDescent="0.2"/>
    <row r="46" spans="50:61" ht="19.899999999999999" customHeight="1" x14ac:dyDescent="0.2"/>
    <row r="47" spans="50:61" ht="19.899999999999999" customHeight="1" x14ac:dyDescent="0.2"/>
    <row r="48" spans="50:61"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162"/>
  <sheetViews>
    <sheetView zoomScale="80" zoomScaleNormal="80" zoomScaleSheetLayoutView="75" workbookViewId="0">
      <selection sqref="A1:A1048576"/>
    </sheetView>
  </sheetViews>
  <sheetFormatPr baseColWidth="10" defaultRowHeight="15" x14ac:dyDescent="0.2"/>
  <cols>
    <col min="1" max="1" width="3.7109375" style="283" customWidth="1"/>
    <col min="2" max="2" width="20" style="283" customWidth="1"/>
    <col min="3" max="3" width="25.28515625" style="283" customWidth="1"/>
    <col min="4" max="14" width="20.28515625" style="283" customWidth="1"/>
    <col min="15" max="25" width="16.7109375" style="283" customWidth="1"/>
    <col min="26" max="36" width="17.42578125" style="283" customWidth="1"/>
    <col min="37" max="42" width="19" style="283" customWidth="1"/>
    <col min="43" max="64" width="14.7109375" style="283" customWidth="1"/>
    <col min="65" max="16384" width="11.42578125" style="283"/>
  </cols>
  <sheetData>
    <row r="1" spans="2:87" ht="18" customHeight="1" x14ac:dyDescent="0.2"/>
    <row r="2" spans="2:87" ht="18" customHeight="1" x14ac:dyDescent="0.2">
      <c r="B2" s="40" t="s">
        <v>533</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2:87" ht="18" customHeight="1" x14ac:dyDescent="0.2">
      <c r="B3" s="219" t="s">
        <v>534</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row>
    <row r="4" spans="2:87" ht="18" customHeight="1" x14ac:dyDescent="0.2">
      <c r="B4" s="47" t="s">
        <v>535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BC4" s="19"/>
    </row>
    <row r="5" spans="2:87" ht="18" customHeight="1" thickBot="1" x14ac:dyDescent="0.25"/>
    <row r="6" spans="2:87" ht="30" customHeight="1" thickBot="1" x14ac:dyDescent="0.25">
      <c r="B6" s="109" t="s">
        <v>213</v>
      </c>
      <c r="C6" s="285"/>
      <c r="D6" s="446">
        <v>1961</v>
      </c>
      <c r="E6" s="446">
        <v>1962</v>
      </c>
      <c r="F6" s="446">
        <v>1963</v>
      </c>
      <c r="G6" s="446">
        <v>1964</v>
      </c>
      <c r="H6" s="446">
        <v>1965</v>
      </c>
      <c r="I6" s="446">
        <v>1966</v>
      </c>
      <c r="J6" s="446">
        <v>1967</v>
      </c>
      <c r="K6" s="446">
        <v>1968</v>
      </c>
      <c r="L6" s="446">
        <v>1969</v>
      </c>
      <c r="M6" s="446">
        <v>1970</v>
      </c>
      <c r="N6" s="446">
        <v>1971</v>
      </c>
      <c r="O6" s="446">
        <v>1972</v>
      </c>
      <c r="P6" s="446">
        <v>1973</v>
      </c>
      <c r="Q6" s="446">
        <v>1974</v>
      </c>
      <c r="R6" s="446">
        <v>1975</v>
      </c>
      <c r="S6" s="446">
        <v>1976</v>
      </c>
      <c r="T6" s="446">
        <v>1977</v>
      </c>
      <c r="U6" s="446">
        <v>1978</v>
      </c>
      <c r="V6" s="446">
        <v>1979</v>
      </c>
      <c r="W6" s="446">
        <v>1980</v>
      </c>
      <c r="X6" s="446">
        <v>1981</v>
      </c>
      <c r="Y6" s="446">
        <v>1982</v>
      </c>
      <c r="Z6" s="446">
        <v>1983</v>
      </c>
      <c r="AA6" s="446">
        <v>1984</v>
      </c>
      <c r="AB6" s="446">
        <v>1985</v>
      </c>
      <c r="AC6" s="446">
        <v>1986</v>
      </c>
      <c r="AD6" s="446">
        <v>1987</v>
      </c>
      <c r="AE6" s="446">
        <v>1988</v>
      </c>
      <c r="AF6" s="446">
        <v>1989</v>
      </c>
      <c r="AG6" s="446">
        <v>1990</v>
      </c>
      <c r="AH6" s="446">
        <v>1991</v>
      </c>
      <c r="AI6" s="446">
        <v>1992</v>
      </c>
      <c r="AJ6" s="446">
        <v>1993</v>
      </c>
      <c r="AK6" s="446">
        <v>1994</v>
      </c>
      <c r="AL6" s="446">
        <v>1995</v>
      </c>
      <c r="AM6" s="446">
        <v>1996</v>
      </c>
      <c r="AN6" s="446">
        <v>1997</v>
      </c>
      <c r="AO6" s="446">
        <v>1998</v>
      </c>
      <c r="AP6" s="446">
        <v>1999</v>
      </c>
      <c r="AQ6" s="446">
        <v>2000</v>
      </c>
      <c r="AR6" s="446">
        <v>2001</v>
      </c>
      <c r="AS6" s="446">
        <v>2002</v>
      </c>
      <c r="AT6" s="446">
        <v>2003</v>
      </c>
      <c r="AU6" s="446">
        <v>2004</v>
      </c>
      <c r="AV6" s="446">
        <v>2005</v>
      </c>
      <c r="AW6" s="446">
        <v>2006</v>
      </c>
      <c r="AX6" s="446">
        <v>2007</v>
      </c>
      <c r="AY6" s="447">
        <v>2008</v>
      </c>
      <c r="AZ6" s="447">
        <v>2009</v>
      </c>
      <c r="BA6" s="447">
        <v>2010</v>
      </c>
      <c r="BB6" s="447">
        <v>2011</v>
      </c>
      <c r="BC6" s="447">
        <v>2012</v>
      </c>
      <c r="BD6" s="447">
        <v>2013</v>
      </c>
      <c r="BE6" s="447">
        <v>2014</v>
      </c>
      <c r="BF6" s="447">
        <v>2015</v>
      </c>
      <c r="BG6" s="447">
        <v>2016</v>
      </c>
      <c r="BH6" s="447">
        <v>2017</v>
      </c>
      <c r="BI6" s="447" t="s">
        <v>742</v>
      </c>
      <c r="BJ6" s="447" t="s">
        <v>756</v>
      </c>
      <c r="BK6" s="447" t="s">
        <v>777</v>
      </c>
    </row>
    <row r="7" spans="2:87" ht="19.899999999999999" customHeight="1" x14ac:dyDescent="0.2">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5"/>
      <c r="AR7" s="305"/>
      <c r="AS7" s="305"/>
      <c r="AT7" s="305"/>
      <c r="AU7" s="305"/>
      <c r="AV7" s="305"/>
      <c r="AW7" s="305"/>
      <c r="AX7" s="305"/>
      <c r="AY7" s="305"/>
      <c r="AZ7" s="305"/>
      <c r="BA7" s="305"/>
    </row>
    <row r="8" spans="2:87" s="289" customFormat="1" ht="19.899999999999999" customHeight="1" x14ac:dyDescent="0.2">
      <c r="B8" s="286" t="s">
        <v>536</v>
      </c>
      <c r="D8" s="360">
        <v>91.52</v>
      </c>
      <c r="E8" s="360">
        <v>110.036</v>
      </c>
      <c r="F8" s="360">
        <v>129.40100000000001</v>
      </c>
      <c r="G8" s="360">
        <v>158.624</v>
      </c>
      <c r="H8" s="360">
        <v>189.9494</v>
      </c>
      <c r="I8" s="360">
        <v>220.6455</v>
      </c>
      <c r="J8" s="360">
        <v>254.86520000000002</v>
      </c>
      <c r="K8" s="360">
        <v>328.27390000000003</v>
      </c>
      <c r="L8" s="360">
        <v>380.1379</v>
      </c>
      <c r="M8" s="360">
        <v>429.30200000000002</v>
      </c>
      <c r="N8" s="360">
        <v>466.2552</v>
      </c>
      <c r="O8" s="360">
        <v>548.90690000000006</v>
      </c>
      <c r="P8" s="360">
        <v>511.80200000000002</v>
      </c>
      <c r="Q8" s="360">
        <v>641.51569999999992</v>
      </c>
      <c r="R8" s="360">
        <v>679.57600000000002</v>
      </c>
      <c r="S8" s="360">
        <v>795.851</v>
      </c>
      <c r="T8" s="360">
        <v>882.404</v>
      </c>
      <c r="U8" s="360">
        <v>885.66600000000005</v>
      </c>
      <c r="V8" s="360">
        <v>727.97799999999995</v>
      </c>
      <c r="W8" s="360">
        <v>774.70480000000009</v>
      </c>
      <c r="X8" s="360">
        <v>835.12219999999991</v>
      </c>
      <c r="Y8" s="361">
        <v>880.65250000000003</v>
      </c>
      <c r="Z8" s="361">
        <v>970.67550000000006</v>
      </c>
      <c r="AA8" s="361">
        <v>988.4742</v>
      </c>
      <c r="AB8" s="361">
        <v>979.67869999999994</v>
      </c>
      <c r="AC8" s="361">
        <v>973.47339999999997</v>
      </c>
      <c r="AD8" s="361">
        <v>1045.4164000000001</v>
      </c>
      <c r="AE8" s="361">
        <v>951.95889999999997</v>
      </c>
      <c r="AF8" s="361">
        <v>997.27639999999997</v>
      </c>
      <c r="AG8" s="361">
        <v>1087.3416999999999</v>
      </c>
      <c r="AH8" s="361">
        <v>1094.5523000000001</v>
      </c>
      <c r="AI8" s="361">
        <v>1125.4931999999999</v>
      </c>
      <c r="AJ8" s="361">
        <v>1124.5166000000002</v>
      </c>
      <c r="AK8" s="361">
        <v>1089.0626000000002</v>
      </c>
      <c r="AL8" s="361">
        <v>1129.7661000000001</v>
      </c>
      <c r="AM8" s="361">
        <v>1204.7325000000001</v>
      </c>
      <c r="AN8" s="361">
        <v>1361.9283</v>
      </c>
      <c r="AO8" s="361">
        <v>1391.6146999999999</v>
      </c>
      <c r="AP8" s="361">
        <v>1477.3489649999999</v>
      </c>
      <c r="AQ8" s="306">
        <v>1504.7876170000002</v>
      </c>
      <c r="AR8" s="306">
        <v>1561.3889010000003</v>
      </c>
      <c r="AS8" s="306">
        <v>1577.7442949999997</v>
      </c>
      <c r="AT8" s="306">
        <v>1635.7314120000001</v>
      </c>
      <c r="AU8" s="306">
        <v>1701.2499999999998</v>
      </c>
      <c r="AV8" s="306">
        <v>1784.5753999999999</v>
      </c>
      <c r="AW8" s="306">
        <v>1874.8147999999997</v>
      </c>
      <c r="AX8" s="306">
        <v>1954.9717000000001</v>
      </c>
      <c r="AY8" s="306">
        <v>2089.6940000000004</v>
      </c>
      <c r="AZ8" s="306">
        <v>2193.8756999999996</v>
      </c>
      <c r="BA8" s="306">
        <v>2339.62</v>
      </c>
      <c r="BB8" s="307">
        <v>2491.8530999999998</v>
      </c>
      <c r="BC8" s="307">
        <v>2668.8057039999999</v>
      </c>
      <c r="BD8" s="307">
        <v>2776.9666000000002</v>
      </c>
      <c r="BE8" s="307">
        <v>2887.3537000000006</v>
      </c>
      <c r="BF8" s="307">
        <v>3110.8917999999999</v>
      </c>
      <c r="BG8" s="307">
        <v>3297.5491999999995</v>
      </c>
      <c r="BH8" s="307">
        <v>3414.8815</v>
      </c>
      <c r="BI8" s="307">
        <v>3371.1408540000002</v>
      </c>
      <c r="BJ8" s="307">
        <v>3107.0821490000003</v>
      </c>
      <c r="BK8" s="432">
        <v>2996.629027</v>
      </c>
      <c r="BL8" s="568"/>
      <c r="BM8" s="568"/>
      <c r="BN8" s="568"/>
      <c r="BO8" s="568"/>
      <c r="BP8" s="568"/>
      <c r="BQ8" s="568"/>
      <c r="BR8" s="568"/>
      <c r="BS8" s="568"/>
      <c r="BT8" s="568"/>
      <c r="BU8" s="568"/>
      <c r="BV8" s="568"/>
      <c r="BW8" s="568"/>
      <c r="BX8" s="568"/>
      <c r="BY8" s="568"/>
      <c r="BZ8" s="568"/>
      <c r="CA8" s="568"/>
      <c r="CB8" s="568"/>
      <c r="CC8" s="568"/>
      <c r="CD8" s="568"/>
      <c r="CE8" s="568"/>
      <c r="CF8" s="568"/>
      <c r="CG8" s="568"/>
      <c r="CH8" s="568"/>
      <c r="CI8" s="568"/>
    </row>
    <row r="9" spans="2:87" s="289" customFormat="1" ht="19.899999999999999" customHeight="1" x14ac:dyDescent="0.2">
      <c r="B9" s="286"/>
      <c r="D9" s="360"/>
      <c r="E9" s="360"/>
      <c r="F9" s="360"/>
      <c r="G9" s="360"/>
      <c r="H9" s="360"/>
      <c r="I9" s="360"/>
      <c r="J9" s="360"/>
      <c r="K9" s="360"/>
      <c r="L9" s="360"/>
      <c r="M9" s="360"/>
      <c r="N9" s="360"/>
      <c r="O9" s="360"/>
      <c r="P9" s="360"/>
      <c r="Q9" s="360"/>
      <c r="R9" s="360"/>
      <c r="S9" s="360"/>
      <c r="T9" s="360"/>
      <c r="U9" s="360"/>
      <c r="V9" s="360"/>
      <c r="W9" s="360"/>
      <c r="X9" s="360"/>
      <c r="Y9" s="361"/>
      <c r="Z9" s="361"/>
      <c r="AA9" s="361"/>
      <c r="AB9" s="361"/>
      <c r="AC9" s="361"/>
      <c r="AD9" s="361"/>
      <c r="AE9" s="361"/>
      <c r="AF9" s="361"/>
      <c r="AG9" s="361"/>
      <c r="AH9" s="361"/>
      <c r="AI9" s="361"/>
      <c r="AJ9" s="361"/>
      <c r="AK9" s="361"/>
      <c r="AL9" s="361"/>
      <c r="AM9" s="361"/>
      <c r="AN9" s="361"/>
      <c r="AO9" s="361"/>
      <c r="AP9" s="361"/>
      <c r="AQ9" s="306"/>
      <c r="AR9" s="306"/>
      <c r="AS9" s="306"/>
      <c r="AT9" s="306"/>
      <c r="AU9" s="306"/>
      <c r="AV9" s="306"/>
      <c r="AW9" s="306"/>
      <c r="AX9" s="306"/>
      <c r="AY9" s="306"/>
      <c r="AZ9" s="306"/>
      <c r="BA9" s="306"/>
      <c r="BB9" s="306"/>
      <c r="BC9" s="306"/>
      <c r="BD9" s="306"/>
      <c r="BE9" s="306"/>
      <c r="BF9" s="306"/>
      <c r="BG9" s="306"/>
      <c r="BH9" s="306"/>
      <c r="BI9" s="306"/>
      <c r="BJ9" s="306"/>
      <c r="BK9" s="432"/>
      <c r="BL9" s="568"/>
      <c r="BM9" s="568"/>
      <c r="BN9" s="568"/>
      <c r="BO9" s="568"/>
      <c r="BP9" s="568"/>
      <c r="BQ9" s="568"/>
      <c r="BR9" s="568"/>
      <c r="BS9" s="568"/>
      <c r="BT9" s="568"/>
      <c r="BU9" s="568"/>
      <c r="BV9" s="568"/>
      <c r="BW9" s="568"/>
      <c r="BX9" s="568"/>
      <c r="BY9" s="568"/>
      <c r="BZ9" s="568"/>
      <c r="CA9" s="568"/>
      <c r="CB9" s="568"/>
      <c r="CC9" s="568"/>
      <c r="CD9" s="568"/>
      <c r="CE9" s="568"/>
      <c r="CF9" s="568"/>
      <c r="CG9" s="568"/>
      <c r="CH9" s="568"/>
      <c r="CI9" s="568"/>
    </row>
    <row r="10" spans="2:87" ht="19.899999999999999" customHeight="1" x14ac:dyDescent="0.2">
      <c r="B10" s="299" t="s">
        <v>537</v>
      </c>
      <c r="D10" s="362">
        <v>25.693999999999999</v>
      </c>
      <c r="E10" s="362">
        <v>28.166</v>
      </c>
      <c r="F10" s="362">
        <v>32.779000000000003</v>
      </c>
      <c r="G10" s="362">
        <v>38.19</v>
      </c>
      <c r="H10" s="362">
        <v>45.382899999999999</v>
      </c>
      <c r="I10" s="362">
        <v>59.515699999999995</v>
      </c>
      <c r="J10" s="362">
        <v>73.766600000000011</v>
      </c>
      <c r="K10" s="362">
        <v>85.965299999999999</v>
      </c>
      <c r="L10" s="362">
        <v>99.688000000000002</v>
      </c>
      <c r="M10" s="362">
        <v>104.2176</v>
      </c>
      <c r="N10" s="362">
        <v>110.5073</v>
      </c>
      <c r="O10" s="362">
        <v>118.1276</v>
      </c>
      <c r="P10" s="362">
        <v>88.333500000000001</v>
      </c>
      <c r="Q10" s="362">
        <v>112.0393</v>
      </c>
      <c r="R10" s="362">
        <v>131.62799999999999</v>
      </c>
      <c r="S10" s="362">
        <v>143.26599999999999</v>
      </c>
      <c r="T10" s="362">
        <v>162.99199999999999</v>
      </c>
      <c r="U10" s="362">
        <v>169.054</v>
      </c>
      <c r="V10" s="362">
        <v>145.04</v>
      </c>
      <c r="W10" s="362">
        <v>230.8588</v>
      </c>
      <c r="X10" s="362">
        <v>239.5377</v>
      </c>
      <c r="Y10" s="363">
        <v>250.77539999999999</v>
      </c>
      <c r="Z10" s="363">
        <v>270.64830000000001</v>
      </c>
      <c r="AA10" s="363">
        <v>284.95120000000003</v>
      </c>
      <c r="AB10" s="363">
        <v>302.1361</v>
      </c>
      <c r="AC10" s="363">
        <v>299.66159999999996</v>
      </c>
      <c r="AD10" s="363">
        <v>323.99520000000001</v>
      </c>
      <c r="AE10" s="363">
        <v>330.392</v>
      </c>
      <c r="AF10" s="363">
        <v>317.05779999999999</v>
      </c>
      <c r="AG10" s="363">
        <v>369.2987</v>
      </c>
      <c r="AH10" s="363">
        <v>401.6977</v>
      </c>
      <c r="AI10" s="363">
        <v>433.29770000000002</v>
      </c>
      <c r="AJ10" s="363">
        <v>440.18029999999999</v>
      </c>
      <c r="AK10" s="363">
        <v>400.8</v>
      </c>
      <c r="AL10" s="363">
        <v>410.140221</v>
      </c>
      <c r="AM10" s="363">
        <v>421.19870600000002</v>
      </c>
      <c r="AN10" s="363">
        <v>459.00766099999998</v>
      </c>
      <c r="AO10" s="363">
        <v>450.37154399999997</v>
      </c>
      <c r="AP10" s="363">
        <v>459.82135299999999</v>
      </c>
      <c r="AQ10" s="308">
        <v>448.18530199999998</v>
      </c>
      <c r="AR10" s="308">
        <v>461.11015300000003</v>
      </c>
      <c r="AS10" s="308">
        <v>473.95013</v>
      </c>
      <c r="AT10" s="308">
        <v>519.50742700000001</v>
      </c>
      <c r="AU10" s="308">
        <v>558.41</v>
      </c>
      <c r="AV10" s="308">
        <v>593.93290000000002</v>
      </c>
      <c r="AW10" s="308">
        <v>633.72410000000002</v>
      </c>
      <c r="AX10" s="308">
        <v>650.04840000000002</v>
      </c>
      <c r="AY10" s="308">
        <v>695.6867000000002</v>
      </c>
      <c r="AZ10" s="308">
        <v>742.46089999999992</v>
      </c>
      <c r="BA10" s="308">
        <v>804.14449999999999</v>
      </c>
      <c r="BB10" s="309">
        <v>873.9529</v>
      </c>
      <c r="BC10" s="309">
        <v>940.68793199999982</v>
      </c>
      <c r="BD10" s="309">
        <v>984.87689999999986</v>
      </c>
      <c r="BE10" s="309">
        <v>1012.8570999999999</v>
      </c>
      <c r="BF10" s="309">
        <v>1104.0969</v>
      </c>
      <c r="BG10" s="309">
        <v>1183.1334999999999</v>
      </c>
      <c r="BH10" s="309">
        <v>1221.3280999999999</v>
      </c>
      <c r="BI10" s="309">
        <v>1230.6334440000001</v>
      </c>
      <c r="BJ10" s="309">
        <v>1238.260299</v>
      </c>
      <c r="BK10" s="474">
        <v>1242.5753099999999</v>
      </c>
      <c r="BL10" s="568"/>
      <c r="BM10" s="568"/>
      <c r="BN10" s="568"/>
      <c r="BO10" s="568"/>
      <c r="BP10" s="568"/>
      <c r="BQ10" s="568"/>
      <c r="BR10" s="568"/>
      <c r="BS10" s="568"/>
      <c r="BT10" s="568"/>
      <c r="BU10" s="568"/>
      <c r="BV10" s="568"/>
      <c r="BW10" s="568"/>
      <c r="BX10" s="568"/>
      <c r="BY10" s="568"/>
      <c r="BZ10" s="568"/>
      <c r="CA10" s="568"/>
      <c r="CB10" s="568"/>
      <c r="CC10" s="568"/>
      <c r="CD10" s="568"/>
      <c r="CE10" s="568"/>
      <c r="CF10" s="568"/>
      <c r="CG10" s="568"/>
      <c r="CH10" s="568"/>
      <c r="CI10" s="568"/>
    </row>
    <row r="11" spans="2:87" ht="19.899999999999999" customHeight="1" x14ac:dyDescent="0.2">
      <c r="B11" s="299" t="s">
        <v>538</v>
      </c>
      <c r="D11" s="362">
        <v>13.254</v>
      </c>
      <c r="E11" s="362">
        <v>15.747999999999999</v>
      </c>
      <c r="F11" s="362">
        <v>20.420000000000002</v>
      </c>
      <c r="G11" s="362">
        <v>25.908999999999999</v>
      </c>
      <c r="H11" s="362">
        <v>32.062100000000001</v>
      </c>
      <c r="I11" s="362">
        <v>40.504199999999997</v>
      </c>
      <c r="J11" s="362">
        <v>47.847899999999996</v>
      </c>
      <c r="K11" s="362">
        <v>57.894199999999998</v>
      </c>
      <c r="L11" s="362">
        <v>67.764799999999994</v>
      </c>
      <c r="M11" s="362">
        <v>75.345399999999998</v>
      </c>
      <c r="N11" s="362">
        <v>88.481899999999996</v>
      </c>
      <c r="O11" s="362">
        <v>96.837199999999996</v>
      </c>
      <c r="P11" s="362">
        <v>57.872300000000003</v>
      </c>
      <c r="Q11" s="362">
        <v>86.4071</v>
      </c>
      <c r="R11" s="362">
        <v>88.787000000000006</v>
      </c>
      <c r="S11" s="362">
        <v>105.869</v>
      </c>
      <c r="T11" s="362">
        <v>121.43</v>
      </c>
      <c r="U11" s="362">
        <v>126.745</v>
      </c>
      <c r="V11" s="362">
        <v>102.735</v>
      </c>
      <c r="W11" s="362">
        <v>144.5626</v>
      </c>
      <c r="X11" s="362">
        <v>161.32059999999998</v>
      </c>
      <c r="Y11" s="363">
        <v>177.6626</v>
      </c>
      <c r="Z11" s="363">
        <v>192.6345</v>
      </c>
      <c r="AA11" s="363">
        <v>185.83629999999999</v>
      </c>
      <c r="AB11" s="363">
        <v>179.821</v>
      </c>
      <c r="AC11" s="363">
        <v>184.63279999999997</v>
      </c>
      <c r="AD11" s="363">
        <v>211.14879999999999</v>
      </c>
      <c r="AE11" s="363">
        <v>188.0153</v>
      </c>
      <c r="AF11" s="363">
        <v>202.715</v>
      </c>
      <c r="AG11" s="363">
        <v>224.97389999999999</v>
      </c>
      <c r="AH11" s="363">
        <v>219.50800000000001</v>
      </c>
      <c r="AI11" s="363">
        <v>233.9795</v>
      </c>
      <c r="AJ11" s="363">
        <v>251.30720000000002</v>
      </c>
      <c r="AK11" s="363">
        <v>249.7</v>
      </c>
      <c r="AL11" s="363">
        <v>271.04693099999997</v>
      </c>
      <c r="AM11" s="363">
        <v>296.95318700000001</v>
      </c>
      <c r="AN11" s="363">
        <v>341.72803199999998</v>
      </c>
      <c r="AO11" s="363">
        <v>366.23558500000001</v>
      </c>
      <c r="AP11" s="363">
        <v>405.01008100000001</v>
      </c>
      <c r="AQ11" s="308">
        <v>425.994125</v>
      </c>
      <c r="AR11" s="308">
        <v>449.49504899999999</v>
      </c>
      <c r="AS11" s="308">
        <v>469.86395499999998</v>
      </c>
      <c r="AT11" s="308">
        <v>486.69726400000002</v>
      </c>
      <c r="AU11" s="308">
        <v>515.4</v>
      </c>
      <c r="AV11" s="308">
        <v>541.65219999999999</v>
      </c>
      <c r="AW11" s="308">
        <v>571.4298</v>
      </c>
      <c r="AX11" s="308">
        <v>584.06050000000005</v>
      </c>
      <c r="AY11" s="308">
        <v>603.46050000000002</v>
      </c>
      <c r="AZ11" s="308">
        <v>618.72720000000004</v>
      </c>
      <c r="BA11" s="308">
        <v>646.79959999999994</v>
      </c>
      <c r="BB11" s="309">
        <v>664.74439999999993</v>
      </c>
      <c r="BC11" s="309">
        <v>698.93979100000013</v>
      </c>
      <c r="BD11" s="309">
        <v>737.89620000000014</v>
      </c>
      <c r="BE11" s="309">
        <v>758.30090000000007</v>
      </c>
      <c r="BF11" s="309">
        <v>812.90440000000012</v>
      </c>
      <c r="BG11" s="309">
        <v>858.57020000000011</v>
      </c>
      <c r="BH11" s="309">
        <v>870.40290000000005</v>
      </c>
      <c r="BI11" s="309">
        <v>819.7447390000001</v>
      </c>
      <c r="BJ11" s="309">
        <v>821.90958999999987</v>
      </c>
      <c r="BK11" s="474">
        <v>761.39745299999981</v>
      </c>
      <c r="BL11" s="568"/>
      <c r="BM11" s="568"/>
      <c r="BN11" s="568"/>
      <c r="BO11" s="568"/>
      <c r="BP11" s="568"/>
      <c r="BQ11" s="568"/>
      <c r="BR11" s="568"/>
      <c r="BS11" s="568"/>
      <c r="BT11" s="568"/>
      <c r="BU11" s="568"/>
      <c r="BV11" s="568"/>
      <c r="BW11" s="568"/>
      <c r="BX11" s="568"/>
      <c r="BY11" s="568"/>
      <c r="BZ11" s="568"/>
      <c r="CA11" s="568"/>
      <c r="CB11" s="568"/>
      <c r="CC11" s="568"/>
      <c r="CD11" s="568"/>
      <c r="CE11" s="568"/>
      <c r="CF11" s="568"/>
      <c r="CG11" s="568"/>
      <c r="CH11" s="568"/>
      <c r="CI11" s="568"/>
    </row>
    <row r="12" spans="2:87" ht="19.899999999999999" customHeight="1" x14ac:dyDescent="0.2">
      <c r="B12" s="299" t="s">
        <v>63</v>
      </c>
      <c r="D12" s="362">
        <v>21.602</v>
      </c>
      <c r="E12" s="362">
        <v>27.388000000000002</v>
      </c>
      <c r="F12" s="362">
        <v>33.140999999999998</v>
      </c>
      <c r="G12" s="362">
        <v>43.536000000000001</v>
      </c>
      <c r="H12" s="362">
        <v>54.128999999999998</v>
      </c>
      <c r="I12" s="362">
        <v>66.882000000000005</v>
      </c>
      <c r="J12" s="362">
        <v>85.427000000000007</v>
      </c>
      <c r="K12" s="362">
        <v>129.06549999999999</v>
      </c>
      <c r="L12" s="362">
        <v>148.81460000000001</v>
      </c>
      <c r="M12" s="362">
        <v>178.7766</v>
      </c>
      <c r="N12" s="362">
        <v>186.6842</v>
      </c>
      <c r="O12" s="362">
        <v>209.8261</v>
      </c>
      <c r="P12" s="362">
        <v>219.55410000000001</v>
      </c>
      <c r="Q12" s="362">
        <v>269.60250000000002</v>
      </c>
      <c r="R12" s="362">
        <v>257.75400000000002</v>
      </c>
      <c r="S12" s="362">
        <v>289.94499999999999</v>
      </c>
      <c r="T12" s="362">
        <v>308.77499999999998</v>
      </c>
      <c r="U12" s="362">
        <v>307.81200000000001</v>
      </c>
      <c r="V12" s="362">
        <v>226.18299999999999</v>
      </c>
      <c r="W12" s="362">
        <v>259.92079999999999</v>
      </c>
      <c r="X12" s="362">
        <v>285.46429999999998</v>
      </c>
      <c r="Y12" s="363">
        <v>275.3458</v>
      </c>
      <c r="Z12" s="363">
        <v>311.2559</v>
      </c>
      <c r="AA12" s="363">
        <v>322.40090000000004</v>
      </c>
      <c r="AB12" s="363">
        <v>297.90290000000005</v>
      </c>
      <c r="AC12" s="363">
        <v>283.1628</v>
      </c>
      <c r="AD12" s="363">
        <v>303.02540000000005</v>
      </c>
      <c r="AE12" s="363">
        <v>255.47020000000001</v>
      </c>
      <c r="AF12" s="363">
        <v>274.67899999999997</v>
      </c>
      <c r="AG12" s="363">
        <v>281.33</v>
      </c>
      <c r="AH12" s="363">
        <v>256.05860000000001</v>
      </c>
      <c r="AI12" s="363">
        <v>233.7936</v>
      </c>
      <c r="AJ12" s="363">
        <v>202.80670000000001</v>
      </c>
      <c r="AK12" s="363">
        <v>211.5</v>
      </c>
      <c r="AL12" s="363">
        <v>230.701627</v>
      </c>
      <c r="AM12" s="363">
        <v>260.05386199999998</v>
      </c>
      <c r="AN12" s="363">
        <v>288.76389699999999</v>
      </c>
      <c r="AO12" s="363">
        <v>309.009007</v>
      </c>
      <c r="AP12" s="363">
        <v>338.07375300000001</v>
      </c>
      <c r="AQ12" s="308">
        <v>339.84360800000002</v>
      </c>
      <c r="AR12" s="308">
        <v>351.90715899999998</v>
      </c>
      <c r="AS12" s="308">
        <v>360.37375200000002</v>
      </c>
      <c r="AT12" s="308">
        <v>354.1</v>
      </c>
      <c r="AU12" s="308">
        <v>337.04</v>
      </c>
      <c r="AV12" s="308">
        <v>362.52839999999998</v>
      </c>
      <c r="AW12" s="308">
        <v>382.39249999999998</v>
      </c>
      <c r="AX12" s="308">
        <v>435.24829999999997</v>
      </c>
      <c r="AY12" s="308">
        <v>492.39210000000003</v>
      </c>
      <c r="AZ12" s="308">
        <v>503.55500000000006</v>
      </c>
      <c r="BA12" s="308">
        <v>566.3977000000001</v>
      </c>
      <c r="BB12" s="309">
        <v>608.98599999999999</v>
      </c>
      <c r="BC12" s="309">
        <v>660.47962700000016</v>
      </c>
      <c r="BD12" s="309">
        <v>680.19960000000003</v>
      </c>
      <c r="BE12" s="309">
        <v>715.01829999999995</v>
      </c>
      <c r="BF12" s="309">
        <v>751.4369999999999</v>
      </c>
      <c r="BG12" s="309">
        <v>788.12720000000002</v>
      </c>
      <c r="BH12" s="309">
        <v>790.58330000000001</v>
      </c>
      <c r="BI12" s="309">
        <v>753.04611399999999</v>
      </c>
      <c r="BJ12" s="309">
        <v>778.10353799999984</v>
      </c>
      <c r="BK12" s="474">
        <v>743.85327999999993</v>
      </c>
      <c r="BL12" s="568"/>
      <c r="BM12" s="568"/>
      <c r="BN12" s="568"/>
      <c r="BO12" s="568"/>
      <c r="BP12" s="568"/>
      <c r="BQ12" s="568"/>
      <c r="BR12" s="568"/>
      <c r="BS12" s="568"/>
      <c r="BT12" s="568"/>
      <c r="BU12" s="568"/>
      <c r="BV12" s="568"/>
      <c r="BW12" s="568"/>
      <c r="BX12" s="568"/>
      <c r="BY12" s="568"/>
      <c r="BZ12" s="568"/>
      <c r="CA12" s="568"/>
      <c r="CB12" s="568"/>
      <c r="CC12" s="568"/>
      <c r="CD12" s="568"/>
      <c r="CE12" s="568"/>
      <c r="CF12" s="568"/>
      <c r="CG12" s="568"/>
      <c r="CH12" s="568"/>
      <c r="CI12" s="568"/>
    </row>
    <row r="13" spans="2:87" ht="19.899999999999999" customHeight="1" x14ac:dyDescent="0.2">
      <c r="B13" s="299" t="s">
        <v>64</v>
      </c>
      <c r="D13" s="362">
        <v>0.877</v>
      </c>
      <c r="E13" s="362">
        <v>3.7789999999999999</v>
      </c>
      <c r="F13" s="362">
        <v>3.87</v>
      </c>
      <c r="G13" s="362">
        <v>4.2489999999999997</v>
      </c>
      <c r="H13" s="362">
        <v>4.4638</v>
      </c>
      <c r="I13" s="362">
        <v>5.5996000000000006</v>
      </c>
      <c r="J13" s="362">
        <v>9.2789000000000001</v>
      </c>
      <c r="K13" s="362">
        <v>12.946299999999999</v>
      </c>
      <c r="L13" s="362">
        <v>14.915299999999998</v>
      </c>
      <c r="M13" s="362">
        <v>17.4544</v>
      </c>
      <c r="N13" s="362">
        <v>21.9725</v>
      </c>
      <c r="O13" s="362">
        <v>28.2348</v>
      </c>
      <c r="P13" s="362">
        <v>26.831799999999998</v>
      </c>
      <c r="Q13" s="362">
        <v>35.614599999999996</v>
      </c>
      <c r="R13" s="362">
        <v>40.689</v>
      </c>
      <c r="S13" s="362">
        <v>53.7</v>
      </c>
      <c r="T13" s="362">
        <v>57.838000000000001</v>
      </c>
      <c r="U13" s="362">
        <v>48.402000000000001</v>
      </c>
      <c r="V13" s="362">
        <v>33.265999999999998</v>
      </c>
      <c r="W13" s="362">
        <v>61.773199999999996</v>
      </c>
      <c r="X13" s="362">
        <v>68.299600000000012</v>
      </c>
      <c r="Y13" s="363">
        <v>92.411899999999989</v>
      </c>
      <c r="Z13" s="363">
        <v>107.545</v>
      </c>
      <c r="AA13" s="363">
        <v>105.4879</v>
      </c>
      <c r="AB13" s="363">
        <v>110.3241</v>
      </c>
      <c r="AC13" s="363">
        <v>118.20699999999999</v>
      </c>
      <c r="AD13" s="363">
        <v>118.5722</v>
      </c>
      <c r="AE13" s="363">
        <v>90.772999999999996</v>
      </c>
      <c r="AF13" s="363">
        <v>106.99039999999999</v>
      </c>
      <c r="AG13" s="363">
        <v>114.98519999999999</v>
      </c>
      <c r="AH13" s="363">
        <v>113.8</v>
      </c>
      <c r="AI13" s="363">
        <v>116.92880000000001</v>
      </c>
      <c r="AJ13" s="363">
        <v>103.61880000000001</v>
      </c>
      <c r="AK13" s="363">
        <v>102</v>
      </c>
      <c r="AL13" s="363">
        <v>88.164964999999995</v>
      </c>
      <c r="AM13" s="363">
        <v>92.172948000000005</v>
      </c>
      <c r="AN13" s="363">
        <v>120.124315</v>
      </c>
      <c r="AO13" s="363">
        <v>99.100149999999999</v>
      </c>
      <c r="AP13" s="363">
        <v>85.221265000000002</v>
      </c>
      <c r="AQ13" s="308">
        <v>91.378611000000006</v>
      </c>
      <c r="AR13" s="308">
        <v>88.296884000000006</v>
      </c>
      <c r="AS13" s="308">
        <v>75.012874999999994</v>
      </c>
      <c r="AT13" s="308">
        <v>64.092178000000004</v>
      </c>
      <c r="AU13" s="308">
        <v>66.8</v>
      </c>
      <c r="AV13" s="308">
        <v>65.772800000000004</v>
      </c>
      <c r="AW13" s="308">
        <v>65.593599999999995</v>
      </c>
      <c r="AX13" s="308">
        <v>57.350600000000007</v>
      </c>
      <c r="AY13" s="308">
        <v>63.829800000000006</v>
      </c>
      <c r="AZ13" s="308">
        <v>82.219300000000004</v>
      </c>
      <c r="BA13" s="308">
        <v>65.579599999999999</v>
      </c>
      <c r="BB13" s="309">
        <v>74.118899999999996</v>
      </c>
      <c r="BC13" s="309">
        <v>93.36472999999998</v>
      </c>
      <c r="BD13" s="309">
        <v>87.425399999999982</v>
      </c>
      <c r="BE13" s="309">
        <v>110.61200000000001</v>
      </c>
      <c r="BF13" s="309">
        <v>132.17250000000001</v>
      </c>
      <c r="BG13" s="309">
        <v>112.10090000000001</v>
      </c>
      <c r="BH13" s="309">
        <v>104.63210000000001</v>
      </c>
      <c r="BI13" s="309">
        <v>126.45223700000003</v>
      </c>
      <c r="BJ13" s="309">
        <v>126.61429500000001</v>
      </c>
      <c r="BK13" s="474">
        <v>106.28550200000001</v>
      </c>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row>
    <row r="14" spans="2:87" ht="19.899999999999999" customHeight="1" x14ac:dyDescent="0.2">
      <c r="B14" s="299" t="s">
        <v>764</v>
      </c>
      <c r="D14" s="362">
        <v>6.25</v>
      </c>
      <c r="E14" s="362">
        <v>6.6849999999999996</v>
      </c>
      <c r="F14" s="362">
        <v>7.5709999999999997</v>
      </c>
      <c r="G14" s="362">
        <v>8.1590000000000007</v>
      </c>
      <c r="H14" s="362">
        <v>8.904399999999999</v>
      </c>
      <c r="I14" s="362">
        <v>9.1705000000000005</v>
      </c>
      <c r="J14" s="362">
        <v>10.204799999999999</v>
      </c>
      <c r="K14" s="362">
        <v>11.720600000000001</v>
      </c>
      <c r="L14" s="362">
        <v>13.472899999999999</v>
      </c>
      <c r="M14" s="362">
        <v>15.668200000000001</v>
      </c>
      <c r="N14" s="362">
        <v>18.316700000000001</v>
      </c>
      <c r="O14" s="362">
        <v>21.4437</v>
      </c>
      <c r="P14" s="362">
        <v>23.459900000000001</v>
      </c>
      <c r="Q14" s="362">
        <v>26.875400000000003</v>
      </c>
      <c r="R14" s="362">
        <v>29.988</v>
      </c>
      <c r="S14" s="362">
        <v>35.604999999999997</v>
      </c>
      <c r="T14" s="362">
        <v>41.055</v>
      </c>
      <c r="U14" s="362">
        <v>45.317</v>
      </c>
      <c r="V14" s="362">
        <v>45.281999999999996</v>
      </c>
      <c r="W14" s="362">
        <v>54.605400000000003</v>
      </c>
      <c r="X14" s="362">
        <v>55.665800000000004</v>
      </c>
      <c r="Y14" s="363">
        <v>59.988699999999994</v>
      </c>
      <c r="Z14" s="363">
        <v>62.4621</v>
      </c>
      <c r="AA14" s="363">
        <v>66.008899999999997</v>
      </c>
      <c r="AB14" s="363">
        <v>67.172399999999996</v>
      </c>
      <c r="AC14" s="363">
        <v>68.439600000000013</v>
      </c>
      <c r="AD14" s="363">
        <v>70.033199999999994</v>
      </c>
      <c r="AE14" s="363">
        <v>69.18910000000001</v>
      </c>
      <c r="AF14" s="363">
        <v>75.409199999999998</v>
      </c>
      <c r="AG14" s="363">
        <v>73.761099999999999</v>
      </c>
      <c r="AH14" s="363">
        <v>80.5792</v>
      </c>
      <c r="AI14" s="363">
        <v>85.8964</v>
      </c>
      <c r="AJ14" s="363">
        <v>105.2671</v>
      </c>
      <c r="AK14" s="363">
        <v>103.9</v>
      </c>
      <c r="AL14" s="363">
        <v>108.486345</v>
      </c>
      <c r="AM14" s="363">
        <v>113.030314</v>
      </c>
      <c r="AN14" s="363">
        <v>125.23531</v>
      </c>
      <c r="AO14" s="363">
        <v>143.31953799999999</v>
      </c>
      <c r="AP14" s="363">
        <v>155.082527</v>
      </c>
      <c r="AQ14" s="308">
        <v>159.287531</v>
      </c>
      <c r="AR14" s="308">
        <v>170.45280600000001</v>
      </c>
      <c r="AS14" s="308">
        <v>160.510223</v>
      </c>
      <c r="AT14" s="308">
        <v>157.45257899999999</v>
      </c>
      <c r="AU14" s="308">
        <v>156.1</v>
      </c>
      <c r="AV14" s="308">
        <v>150.49349999999998</v>
      </c>
      <c r="AW14" s="308">
        <v>150.66619999999998</v>
      </c>
      <c r="AX14" s="308">
        <v>156.14130000000003</v>
      </c>
      <c r="AY14" s="308">
        <v>163.3304</v>
      </c>
      <c r="AZ14" s="308">
        <v>172.52220000000003</v>
      </c>
      <c r="BA14" s="308">
        <v>180.8749</v>
      </c>
      <c r="BB14" s="309">
        <v>193.05459999999999</v>
      </c>
      <c r="BC14" s="309">
        <v>196.48976300000001</v>
      </c>
      <c r="BD14" s="309">
        <v>203.89609999999999</v>
      </c>
      <c r="BE14" s="309">
        <v>204.1601</v>
      </c>
      <c r="BF14" s="309">
        <v>209.6763</v>
      </c>
      <c r="BG14" s="309">
        <v>244.64320000000004</v>
      </c>
      <c r="BH14" s="309">
        <v>306.21259999999995</v>
      </c>
      <c r="BI14" s="309">
        <v>312.97930099999996</v>
      </c>
      <c r="BJ14" s="309">
        <v>13.491762</v>
      </c>
      <c r="BK14" s="474">
        <v>13.037239</v>
      </c>
      <c r="BL14" s="568"/>
      <c r="BM14" s="568"/>
      <c r="BN14" s="568"/>
      <c r="BO14" s="568"/>
      <c r="BP14" s="568"/>
      <c r="BQ14" s="568"/>
      <c r="BR14" s="568"/>
      <c r="BS14" s="568"/>
      <c r="BT14" s="568"/>
      <c r="BU14" s="568"/>
      <c r="BV14" s="568"/>
      <c r="BW14" s="568"/>
      <c r="BX14" s="568"/>
      <c r="BY14" s="568"/>
      <c r="BZ14" s="568"/>
      <c r="CA14" s="568"/>
      <c r="CB14" s="568"/>
      <c r="CC14" s="568"/>
      <c r="CD14" s="568"/>
      <c r="CE14" s="568"/>
      <c r="CF14" s="568"/>
      <c r="CG14" s="568"/>
      <c r="CH14" s="568"/>
      <c r="CI14" s="568"/>
    </row>
    <row r="15" spans="2:87" ht="19.899999999999999" customHeight="1" x14ac:dyDescent="0.2">
      <c r="B15" s="299" t="s">
        <v>539</v>
      </c>
      <c r="D15" s="362">
        <v>1.5920000000000001</v>
      </c>
      <c r="E15" s="362">
        <v>1.895</v>
      </c>
      <c r="F15" s="362">
        <v>2.1509999999999998</v>
      </c>
      <c r="G15" s="362">
        <v>2.573</v>
      </c>
      <c r="H15" s="362">
        <v>2.9243000000000001</v>
      </c>
      <c r="I15" s="362">
        <v>4.1425000000000001</v>
      </c>
      <c r="J15" s="362">
        <v>5.3841000000000001</v>
      </c>
      <c r="K15" s="362">
        <v>6.4743999999999993</v>
      </c>
      <c r="L15" s="362">
        <v>7.4221000000000004</v>
      </c>
      <c r="M15" s="362">
        <v>8.5848999999999993</v>
      </c>
      <c r="N15" s="362">
        <v>9.1212</v>
      </c>
      <c r="O15" s="362">
        <v>10.126799999999999</v>
      </c>
      <c r="P15" s="362">
        <v>9.5675000000000008</v>
      </c>
      <c r="Q15" s="362">
        <v>11.3666</v>
      </c>
      <c r="R15" s="362">
        <v>13.75</v>
      </c>
      <c r="S15" s="362">
        <v>14.973000000000001</v>
      </c>
      <c r="T15" s="362">
        <v>15.348000000000001</v>
      </c>
      <c r="U15" s="362">
        <v>17.678000000000001</v>
      </c>
      <c r="V15" s="362">
        <v>14.189</v>
      </c>
      <c r="W15" s="362">
        <v>22.984000000000002</v>
      </c>
      <c r="X15" s="362">
        <v>24.834199999999999</v>
      </c>
      <c r="Y15" s="363">
        <v>24.4681</v>
      </c>
      <c r="Z15" s="363">
        <v>26.1297</v>
      </c>
      <c r="AA15" s="363">
        <v>23.789000000000001</v>
      </c>
      <c r="AB15" s="363">
        <v>22.322200000000002</v>
      </c>
      <c r="AC15" s="363">
        <v>19.369599999999998</v>
      </c>
      <c r="AD15" s="363">
        <v>18.641599999999997</v>
      </c>
      <c r="AE15" s="363">
        <v>18.119299999999999</v>
      </c>
      <c r="AF15" s="363">
        <v>20.425000000000001</v>
      </c>
      <c r="AG15" s="363">
        <v>22.992799999999999</v>
      </c>
      <c r="AH15" s="363">
        <v>22.908799999999999</v>
      </c>
      <c r="AI15" s="363">
        <v>21.597200000000001</v>
      </c>
      <c r="AJ15" s="363">
        <v>21.336500000000001</v>
      </c>
      <c r="AK15" s="363">
        <v>21.2</v>
      </c>
      <c r="AL15" s="363">
        <v>21.214925999999998</v>
      </c>
      <c r="AM15" s="363">
        <v>21.323333999999999</v>
      </c>
      <c r="AN15" s="363">
        <v>27.042401999999999</v>
      </c>
      <c r="AO15" s="363">
        <v>23.578823</v>
      </c>
      <c r="AP15" s="363">
        <v>34.139986</v>
      </c>
      <c r="AQ15" s="308">
        <v>40.098439999999997</v>
      </c>
      <c r="AR15" s="308">
        <v>40.126849999999997</v>
      </c>
      <c r="AS15" s="308">
        <v>38.033360000000002</v>
      </c>
      <c r="AT15" s="308">
        <v>53.881964000000004</v>
      </c>
      <c r="AU15" s="308">
        <v>67.5</v>
      </c>
      <c r="AV15" s="308">
        <v>70.195599999999999</v>
      </c>
      <c r="AW15" s="308">
        <v>71.008599999999987</v>
      </c>
      <c r="AX15" s="308">
        <v>72.122600000000006</v>
      </c>
      <c r="AY15" s="308">
        <v>70.994500000000002</v>
      </c>
      <c r="AZ15" s="308">
        <v>74.391099999999994</v>
      </c>
      <c r="BA15" s="308">
        <v>75.823700000000002</v>
      </c>
      <c r="BB15" s="309">
        <v>76.996300000000005</v>
      </c>
      <c r="BC15" s="309">
        <v>78.84386099999999</v>
      </c>
      <c r="BD15" s="309">
        <v>82.672399999999996</v>
      </c>
      <c r="BE15" s="309">
        <v>86.405300000000011</v>
      </c>
      <c r="BF15" s="309">
        <v>100.60470000000001</v>
      </c>
      <c r="BG15" s="309">
        <v>110.9742</v>
      </c>
      <c r="BH15" s="309">
        <v>121.72250000000001</v>
      </c>
      <c r="BI15" s="309">
        <v>128.28501899999998</v>
      </c>
      <c r="BJ15" s="309">
        <v>128.702665</v>
      </c>
      <c r="BK15" s="474">
        <v>129.48024300000003</v>
      </c>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row>
    <row r="16" spans="2:87" s="289" customFormat="1" ht="9" customHeight="1" thickBot="1" x14ac:dyDescent="0.25">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1"/>
      <c r="AR16" s="301"/>
      <c r="AS16" s="301"/>
      <c r="AT16" s="301"/>
      <c r="AU16" s="301"/>
      <c r="AV16" s="301"/>
      <c r="AW16" s="301"/>
      <c r="AX16" s="301"/>
      <c r="AY16" s="301"/>
      <c r="AZ16" s="301"/>
      <c r="BA16" s="301"/>
      <c r="BB16" s="301"/>
      <c r="BC16" s="301"/>
      <c r="BD16" s="301"/>
      <c r="BE16" s="301"/>
      <c r="BF16" s="301"/>
      <c r="BG16" s="301"/>
      <c r="BH16" s="301"/>
      <c r="BI16" s="301"/>
      <c r="BJ16" s="301"/>
      <c r="BK16" s="301"/>
    </row>
    <row r="17" spans="2:60" ht="24" customHeight="1" x14ac:dyDescent="0.2">
      <c r="B17" s="258" t="s">
        <v>0</v>
      </c>
      <c r="C17" s="290" t="s">
        <v>765</v>
      </c>
      <c r="D17" s="290"/>
      <c r="E17" s="290"/>
      <c r="F17" s="290"/>
      <c r="G17" s="290"/>
      <c r="H17" s="290"/>
      <c r="I17" s="290"/>
      <c r="J17" s="290"/>
      <c r="K17" s="290"/>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row>
    <row r="18" spans="2:60" ht="15.75" customHeight="1" x14ac:dyDescent="0.2">
      <c r="B18" s="258" t="s">
        <v>23</v>
      </c>
      <c r="C18" s="258" t="s">
        <v>610</v>
      </c>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row>
    <row r="19" spans="2:60" ht="22.5" customHeight="1" x14ac:dyDescent="0.2">
      <c r="B19" s="251" t="s">
        <v>268</v>
      </c>
      <c r="C19" s="290" t="s">
        <v>766</v>
      </c>
    </row>
    <row r="20" spans="2:60" ht="19.899999999999999" customHeight="1" x14ac:dyDescent="0.2">
      <c r="AW20" s="537"/>
      <c r="AX20" s="537"/>
      <c r="AY20" s="537"/>
      <c r="AZ20" s="537"/>
      <c r="BA20" s="537"/>
      <c r="BB20" s="537"/>
      <c r="BC20" s="537"/>
      <c r="BD20" s="537"/>
      <c r="BE20" s="537"/>
      <c r="BF20" s="537"/>
      <c r="BG20" s="537"/>
      <c r="BH20" s="537"/>
    </row>
    <row r="21" spans="2:60" ht="19.899999999999999" customHeight="1" x14ac:dyDescent="0.2">
      <c r="AW21" s="537"/>
      <c r="AX21" s="537"/>
      <c r="AY21" s="537"/>
      <c r="AZ21" s="537"/>
      <c r="BA21" s="537"/>
      <c r="BB21" s="537"/>
      <c r="BC21" s="537"/>
      <c r="BD21" s="537"/>
      <c r="BE21" s="537"/>
      <c r="BF21" s="537"/>
      <c r="BG21" s="537"/>
      <c r="BH21" s="537"/>
    </row>
    <row r="22" spans="2:60" ht="19.899999999999999" customHeight="1" x14ac:dyDescent="0.2">
      <c r="AW22" s="537"/>
      <c r="AX22" s="537"/>
      <c r="AY22" s="537"/>
      <c r="AZ22" s="537"/>
      <c r="BA22" s="537"/>
      <c r="BB22" s="537"/>
      <c r="BC22" s="537"/>
      <c r="BD22" s="537"/>
      <c r="BE22" s="537"/>
      <c r="BF22" s="537"/>
      <c r="BG22" s="537"/>
      <c r="BH22" s="537"/>
    </row>
    <row r="23" spans="2:60" ht="19.899999999999999" customHeight="1" x14ac:dyDescent="0.2">
      <c r="AW23" s="537"/>
      <c r="AX23" s="537"/>
      <c r="AY23" s="537"/>
      <c r="AZ23" s="537"/>
      <c r="BA23" s="537"/>
      <c r="BB23" s="537"/>
      <c r="BC23" s="537"/>
      <c r="BD23" s="537"/>
      <c r="BE23" s="537"/>
      <c r="BF23" s="537"/>
      <c r="BG23" s="537"/>
      <c r="BH23" s="537"/>
    </row>
    <row r="24" spans="2:60" ht="19.899999999999999" customHeight="1" x14ac:dyDescent="0.2">
      <c r="AW24" s="537"/>
      <c r="AX24" s="537"/>
      <c r="AY24" s="537"/>
      <c r="AZ24" s="537"/>
      <c r="BA24" s="537"/>
      <c r="BB24" s="537"/>
      <c r="BC24" s="537"/>
      <c r="BD24" s="537"/>
      <c r="BE24" s="537"/>
      <c r="BF24" s="537"/>
      <c r="BG24" s="537"/>
      <c r="BH24" s="537"/>
    </row>
    <row r="25" spans="2:60" ht="19.899999999999999" customHeight="1" x14ac:dyDescent="0.2">
      <c r="C25" s="548"/>
      <c r="AW25" s="537"/>
      <c r="AX25" s="537"/>
      <c r="AY25" s="537"/>
      <c r="AZ25" s="537"/>
      <c r="BA25" s="537"/>
      <c r="BB25" s="537"/>
      <c r="BC25" s="537"/>
      <c r="BD25" s="537"/>
      <c r="BE25" s="537"/>
      <c r="BF25" s="537"/>
      <c r="BG25" s="537"/>
      <c r="BH25" s="537"/>
    </row>
    <row r="26" spans="2:60" ht="19.899999999999999" customHeight="1" x14ac:dyDescent="0.2">
      <c r="AW26" s="537"/>
      <c r="AX26" s="537"/>
      <c r="AY26" s="537"/>
      <c r="AZ26" s="537"/>
      <c r="BA26" s="537"/>
      <c r="BB26" s="537"/>
      <c r="BC26" s="537"/>
      <c r="BD26" s="537"/>
      <c r="BE26" s="537"/>
      <c r="BF26" s="537"/>
      <c r="BG26" s="537"/>
      <c r="BH26" s="537"/>
    </row>
    <row r="27" spans="2:60" ht="19.899999999999999" customHeight="1" x14ac:dyDescent="0.2">
      <c r="AW27" s="537"/>
      <c r="AX27" s="537"/>
      <c r="AY27" s="537"/>
      <c r="AZ27" s="537"/>
      <c r="BA27" s="537"/>
      <c r="BB27" s="537"/>
      <c r="BC27" s="537"/>
      <c r="BD27" s="537"/>
      <c r="BE27" s="537"/>
      <c r="BF27" s="537"/>
      <c r="BG27" s="537"/>
      <c r="BH27" s="537"/>
    </row>
    <row r="28" spans="2:60" ht="19.899999999999999" customHeight="1" x14ac:dyDescent="0.2"/>
    <row r="29" spans="2:60" ht="19.899999999999999" customHeight="1" x14ac:dyDescent="0.2"/>
    <row r="30" spans="2:60" ht="19.899999999999999" customHeight="1" x14ac:dyDescent="0.2"/>
    <row r="31" spans="2:60" ht="19.899999999999999" customHeight="1" x14ac:dyDescent="0.2"/>
    <row r="32" spans="2:60"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164"/>
  <sheetViews>
    <sheetView zoomScale="80" zoomScaleNormal="80" zoomScaleSheetLayoutView="79" workbookViewId="0">
      <selection sqref="A1:A1048576"/>
    </sheetView>
  </sheetViews>
  <sheetFormatPr baseColWidth="10" defaultRowHeight="15" x14ac:dyDescent="0.2"/>
  <cols>
    <col min="1" max="1" width="3.7109375" style="311" customWidth="1"/>
    <col min="2" max="2" width="21.140625" style="311" customWidth="1"/>
    <col min="3" max="3" width="45" style="311" customWidth="1"/>
    <col min="4" max="42" width="15.28515625" style="311" customWidth="1"/>
    <col min="43" max="47" width="14.7109375" style="311" customWidth="1"/>
    <col min="48" max="16384" width="11.42578125" style="311"/>
  </cols>
  <sheetData>
    <row r="1" spans="2:60" ht="18" customHeight="1" x14ac:dyDescent="0.2"/>
    <row r="2" spans="2:60" ht="18" customHeight="1" x14ac:dyDescent="0.2">
      <c r="B2" s="40" t="s">
        <v>540</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310"/>
      <c r="AI2" s="310"/>
      <c r="AJ2" s="310"/>
      <c r="AK2" s="310"/>
      <c r="AL2" s="310"/>
      <c r="AM2" s="310"/>
      <c r="AN2" s="310"/>
      <c r="AO2" s="310"/>
      <c r="AP2" s="310"/>
      <c r="AQ2" s="310"/>
      <c r="AR2" s="310"/>
      <c r="AS2" s="310"/>
      <c r="AT2" s="310"/>
      <c r="AU2" s="310"/>
      <c r="AV2" s="310"/>
      <c r="AW2" s="310"/>
      <c r="AX2" s="310"/>
      <c r="AY2" s="310"/>
      <c r="AZ2" s="310"/>
      <c r="BA2" s="310"/>
      <c r="BB2" s="310"/>
    </row>
    <row r="3" spans="2:60" ht="18" customHeight="1" x14ac:dyDescent="0.2">
      <c r="B3" s="219" t="s">
        <v>541</v>
      </c>
      <c r="C3" s="219"/>
      <c r="D3" s="219"/>
      <c r="E3" s="219"/>
      <c r="F3" s="219"/>
      <c r="G3" s="219"/>
      <c r="H3" s="219"/>
      <c r="I3" s="219"/>
      <c r="J3" s="219"/>
      <c r="K3" s="219"/>
      <c r="L3" s="219"/>
      <c r="M3" s="219"/>
      <c r="N3" s="219"/>
      <c r="O3" s="219"/>
      <c r="P3" s="219"/>
      <c r="Q3" s="219"/>
      <c r="R3" s="219"/>
      <c r="S3" s="219"/>
      <c r="T3" s="219"/>
      <c r="U3" s="219"/>
      <c r="V3" s="219"/>
      <c r="W3" s="219"/>
      <c r="X3" s="220"/>
      <c r="Y3" s="220"/>
      <c r="Z3" s="220"/>
      <c r="AA3" s="220"/>
      <c r="AB3" s="220"/>
      <c r="AC3" s="220"/>
      <c r="AD3" s="220"/>
      <c r="AE3" s="220"/>
      <c r="AF3" s="220"/>
      <c r="AG3" s="220"/>
      <c r="AH3" s="310"/>
      <c r="AI3" s="310"/>
      <c r="AJ3" s="310"/>
      <c r="AK3" s="310"/>
      <c r="AL3" s="310"/>
      <c r="AM3" s="310"/>
      <c r="AN3" s="310"/>
      <c r="AO3" s="310"/>
      <c r="AP3" s="310"/>
      <c r="AQ3" s="310"/>
      <c r="AR3" s="310"/>
      <c r="AS3" s="310"/>
      <c r="AT3" s="310"/>
      <c r="AU3" s="310"/>
      <c r="AV3" s="310"/>
      <c r="AW3" s="310"/>
      <c r="AX3" s="310"/>
      <c r="AY3" s="310"/>
      <c r="AZ3" s="310"/>
      <c r="BA3" s="310"/>
      <c r="BB3" s="310"/>
    </row>
    <row r="4" spans="2:60" ht="18" customHeight="1" x14ac:dyDescent="0.2">
      <c r="B4" s="47" t="s">
        <v>542</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310"/>
      <c r="AJ4" s="19"/>
      <c r="AK4" s="310"/>
      <c r="AL4" s="310"/>
      <c r="AM4" s="310"/>
      <c r="AN4" s="310"/>
      <c r="AO4" s="310"/>
      <c r="AP4" s="310"/>
      <c r="AQ4" s="310"/>
      <c r="AR4" s="310"/>
      <c r="AS4" s="310"/>
      <c r="AT4" s="310"/>
      <c r="AU4" s="310"/>
      <c r="AV4" s="310"/>
      <c r="AW4" s="310"/>
      <c r="AX4" s="310"/>
      <c r="AY4" s="310"/>
      <c r="AZ4" s="310"/>
      <c r="BA4" s="310"/>
      <c r="BB4" s="310"/>
      <c r="BC4" s="310"/>
    </row>
    <row r="5" spans="2:60" ht="18" customHeight="1" thickBot="1" x14ac:dyDescent="0.25">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row>
    <row r="6" spans="2:60" s="314" customFormat="1" ht="30" customHeight="1" thickBot="1" x14ac:dyDescent="0.25">
      <c r="B6" s="109" t="s">
        <v>213</v>
      </c>
      <c r="C6" s="313"/>
      <c r="D6" s="448">
        <v>1980</v>
      </c>
      <c r="E6" s="448">
        <v>1981</v>
      </c>
      <c r="F6" s="448">
        <v>1982</v>
      </c>
      <c r="G6" s="448">
        <v>1983</v>
      </c>
      <c r="H6" s="448">
        <v>1984</v>
      </c>
      <c r="I6" s="448">
        <v>1985</v>
      </c>
      <c r="J6" s="448">
        <v>1986</v>
      </c>
      <c r="K6" s="448">
        <v>1987</v>
      </c>
      <c r="L6" s="448">
        <v>1988</v>
      </c>
      <c r="M6" s="448">
        <v>1989</v>
      </c>
      <c r="N6" s="448">
        <v>1990</v>
      </c>
      <c r="O6" s="448">
        <v>1991</v>
      </c>
      <c r="P6" s="448">
        <v>1992</v>
      </c>
      <c r="Q6" s="448">
        <v>1993</v>
      </c>
      <c r="R6" s="448" t="s">
        <v>581</v>
      </c>
      <c r="S6" s="448">
        <v>1995</v>
      </c>
      <c r="T6" s="448">
        <v>1996</v>
      </c>
      <c r="U6" s="448">
        <v>1997</v>
      </c>
      <c r="V6" s="448">
        <v>1998</v>
      </c>
      <c r="W6" s="448">
        <v>1999</v>
      </c>
      <c r="X6" s="448">
        <v>2000</v>
      </c>
      <c r="Y6" s="448">
        <v>2001</v>
      </c>
      <c r="Z6" s="448">
        <v>2002</v>
      </c>
      <c r="AA6" s="448">
        <v>2003</v>
      </c>
      <c r="AB6" s="448">
        <v>2004</v>
      </c>
      <c r="AC6" s="448">
        <v>2005</v>
      </c>
      <c r="AD6" s="448">
        <v>2006</v>
      </c>
      <c r="AE6" s="449">
        <v>2007</v>
      </c>
      <c r="AF6" s="450">
        <v>2008</v>
      </c>
      <c r="AG6" s="450">
        <v>2009</v>
      </c>
      <c r="AH6" s="450">
        <v>2010</v>
      </c>
      <c r="AI6" s="450">
        <v>2011</v>
      </c>
      <c r="AJ6" s="450">
        <v>2012</v>
      </c>
      <c r="AK6" s="450">
        <v>2013</v>
      </c>
      <c r="AL6" s="450">
        <v>2014</v>
      </c>
      <c r="AM6" s="447">
        <v>2015</v>
      </c>
      <c r="AN6" s="447">
        <v>2016</v>
      </c>
      <c r="AO6" s="447">
        <v>2017</v>
      </c>
      <c r="AP6" s="447" t="s">
        <v>716</v>
      </c>
      <c r="AQ6" s="447" t="s">
        <v>747</v>
      </c>
      <c r="AR6" s="447" t="s">
        <v>777</v>
      </c>
    </row>
    <row r="7" spans="2:60" ht="19.899999999999999" customHeight="1" x14ac:dyDescent="0.2"/>
    <row r="8" spans="2:60" s="314" customFormat="1" ht="19.899999999999999" customHeight="1" x14ac:dyDescent="0.2">
      <c r="B8" s="315" t="s">
        <v>582</v>
      </c>
      <c r="C8" s="316"/>
      <c r="D8" s="317">
        <v>89124.800000000003</v>
      </c>
      <c r="E8" s="317">
        <v>92078.399999999994</v>
      </c>
      <c r="F8" s="317">
        <v>95112.5</v>
      </c>
      <c r="G8" s="317">
        <v>103052.3</v>
      </c>
      <c r="H8" s="317">
        <v>113133.1</v>
      </c>
      <c r="I8" s="317">
        <v>117019.4</v>
      </c>
      <c r="J8" s="317">
        <v>121162.6</v>
      </c>
      <c r="K8" s="317">
        <v>127139.9</v>
      </c>
      <c r="L8" s="317">
        <v>134960.70000000001</v>
      </c>
      <c r="M8" s="317">
        <v>153749.70000000001</v>
      </c>
      <c r="N8" s="317">
        <v>167991.9</v>
      </c>
      <c r="O8" s="317">
        <v>176864.1</v>
      </c>
      <c r="P8" s="317">
        <v>183807.8</v>
      </c>
      <c r="Q8" s="317">
        <v>183074</v>
      </c>
      <c r="R8" s="317">
        <v>177603</v>
      </c>
      <c r="S8" s="317">
        <v>182753.7</v>
      </c>
      <c r="T8" s="317">
        <v>184760</v>
      </c>
      <c r="U8" s="317">
        <v>203776.5</v>
      </c>
      <c r="V8" s="317">
        <v>207735.5</v>
      </c>
      <c r="W8" s="317">
        <v>208172.6</v>
      </c>
      <c r="X8" s="317">
        <v>224022.8</v>
      </c>
      <c r="Y8" s="317">
        <v>233217.5</v>
      </c>
      <c r="Z8" s="317">
        <v>240499.4</v>
      </c>
      <c r="AA8" s="317">
        <v>254961.8</v>
      </c>
      <c r="AB8" s="317">
        <v>264930.3</v>
      </c>
      <c r="AC8" s="317">
        <v>267609.7</v>
      </c>
      <c r="AD8" s="317">
        <v>271065.5</v>
      </c>
      <c r="AE8" s="317">
        <v>272960.81299999997</v>
      </c>
      <c r="AF8" s="317">
        <v>286974.04300000001</v>
      </c>
      <c r="AG8" s="317">
        <v>299541.25900000002</v>
      </c>
      <c r="AH8" s="317">
        <v>315431.90899999999</v>
      </c>
      <c r="AI8" s="317">
        <v>340057.92974817572</v>
      </c>
      <c r="AJ8" s="317">
        <v>355639.8247</v>
      </c>
      <c r="AK8" s="317">
        <v>367516.25736296357</v>
      </c>
      <c r="AL8" s="317">
        <v>379357.6</v>
      </c>
      <c r="AM8" s="317">
        <v>383494.79680000001</v>
      </c>
      <c r="AN8" s="317">
        <v>397097.72361074592</v>
      </c>
      <c r="AO8" s="317">
        <v>402579.99991138646</v>
      </c>
      <c r="AP8" s="317">
        <v>416280.06718067173</v>
      </c>
      <c r="AQ8" s="317">
        <v>418904.92187121446</v>
      </c>
      <c r="AR8" s="317">
        <v>351754.30224889156</v>
      </c>
      <c r="AS8" s="568"/>
      <c r="AT8" s="568"/>
      <c r="AU8" s="568"/>
      <c r="AV8" s="568"/>
      <c r="AW8" s="568"/>
      <c r="AX8" s="568"/>
      <c r="AY8" s="568"/>
      <c r="AZ8" s="568"/>
      <c r="BA8" s="568"/>
      <c r="BB8" s="568"/>
      <c r="BC8" s="568"/>
      <c r="BD8" s="568"/>
      <c r="BE8" s="568"/>
      <c r="BF8" s="568"/>
      <c r="BG8" s="568"/>
      <c r="BH8" s="568"/>
    </row>
    <row r="9" spans="2:60" ht="19.899999999999999" customHeight="1" x14ac:dyDescent="0.2">
      <c r="B9" s="318"/>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S9" s="568"/>
      <c r="AT9" s="568"/>
      <c r="AU9" s="568"/>
      <c r="AV9" s="568"/>
      <c r="AW9" s="568"/>
      <c r="AX9" s="568"/>
      <c r="AY9" s="568"/>
      <c r="AZ9" s="568"/>
      <c r="BA9" s="568"/>
      <c r="BB9" s="568"/>
      <c r="BC9" s="568"/>
      <c r="BD9" s="568"/>
      <c r="BE9" s="568"/>
      <c r="BF9" s="568"/>
      <c r="BG9" s="568"/>
      <c r="BH9" s="568"/>
    </row>
    <row r="10" spans="2:60" s="314" customFormat="1" ht="19.899999999999999" customHeight="1" x14ac:dyDescent="0.2">
      <c r="B10" s="315" t="s">
        <v>543</v>
      </c>
      <c r="C10" s="316"/>
      <c r="D10" s="317">
        <v>57805.9</v>
      </c>
      <c r="E10" s="317">
        <v>60911.5</v>
      </c>
      <c r="F10" s="317">
        <v>64740.2</v>
      </c>
      <c r="G10" s="317">
        <v>69995.199999999997</v>
      </c>
      <c r="H10" s="317">
        <v>76562.100000000006</v>
      </c>
      <c r="I10" s="317">
        <v>81063.100000000006</v>
      </c>
      <c r="J10" s="317">
        <v>80717.5</v>
      </c>
      <c r="K10" s="317">
        <v>83958.399999999994</v>
      </c>
      <c r="L10" s="317">
        <v>83619.7</v>
      </c>
      <c r="M10" s="317">
        <v>85668.1</v>
      </c>
      <c r="N10" s="317">
        <v>87119</v>
      </c>
      <c r="O10" s="317">
        <v>90640.13</v>
      </c>
      <c r="P10" s="317">
        <v>97424.3</v>
      </c>
      <c r="Q10" s="317">
        <v>97049.8</v>
      </c>
      <c r="R10" s="317">
        <v>99318.5</v>
      </c>
      <c r="S10" s="317">
        <v>97768.1</v>
      </c>
      <c r="T10" s="317">
        <v>98986.7</v>
      </c>
      <c r="U10" s="317">
        <v>101018.1</v>
      </c>
      <c r="V10" s="317">
        <v>109501.1</v>
      </c>
      <c r="W10" s="317">
        <v>105457.9</v>
      </c>
      <c r="X10" s="317">
        <v>107889.2</v>
      </c>
      <c r="Y10" s="317">
        <v>109380.09999999999</v>
      </c>
      <c r="Z10" s="317">
        <v>107389.70000000001</v>
      </c>
      <c r="AA10" s="317">
        <v>109886</v>
      </c>
      <c r="AB10" s="317">
        <v>114891.5</v>
      </c>
      <c r="AC10" s="317">
        <v>117528.7</v>
      </c>
      <c r="AD10" s="317">
        <v>121710.3</v>
      </c>
      <c r="AE10" s="317">
        <v>124207.22999999998</v>
      </c>
      <c r="AF10" s="317">
        <v>133086.245</v>
      </c>
      <c r="AG10" s="317">
        <v>151551.21899999998</v>
      </c>
      <c r="AH10" s="317">
        <v>146799.89030000003</v>
      </c>
      <c r="AI10" s="317">
        <v>144346.86200000002</v>
      </c>
      <c r="AJ10" s="317">
        <v>151103.61400000003</v>
      </c>
      <c r="AK10" s="317">
        <v>161078.82800000001</v>
      </c>
      <c r="AL10" s="317">
        <v>167977.772</v>
      </c>
      <c r="AM10" s="317">
        <v>186599.9387</v>
      </c>
      <c r="AN10" s="317">
        <v>188590.43932</v>
      </c>
      <c r="AO10" s="317">
        <v>186009.70575999998</v>
      </c>
      <c r="AP10" s="317">
        <v>185459.12932566233</v>
      </c>
      <c r="AQ10" s="317">
        <v>189275.96698713099</v>
      </c>
      <c r="AR10" s="317">
        <v>163894.40458653896</v>
      </c>
      <c r="AS10" s="568"/>
      <c r="AT10" s="568"/>
      <c r="AU10" s="568"/>
      <c r="AV10" s="568"/>
      <c r="AW10" s="568"/>
      <c r="AX10" s="568"/>
      <c r="AY10" s="568"/>
      <c r="AZ10" s="568"/>
      <c r="BA10" s="568"/>
      <c r="BB10" s="568"/>
      <c r="BC10" s="568"/>
      <c r="BD10" s="568"/>
      <c r="BE10" s="568"/>
      <c r="BF10" s="568"/>
      <c r="BG10" s="568"/>
      <c r="BH10" s="568"/>
    </row>
    <row r="11" spans="2:60" ht="19.899999999999999" customHeight="1" x14ac:dyDescent="0.2">
      <c r="B11" s="320" t="s">
        <v>59</v>
      </c>
      <c r="C11" s="270"/>
      <c r="D11" s="321" t="s">
        <v>12</v>
      </c>
      <c r="E11" s="321" t="s">
        <v>12</v>
      </c>
      <c r="F11" s="321" t="s">
        <v>12</v>
      </c>
      <c r="G11" s="321" t="s">
        <v>12</v>
      </c>
      <c r="H11" s="321" t="s">
        <v>12</v>
      </c>
      <c r="I11" s="321" t="s">
        <v>12</v>
      </c>
      <c r="J11" s="321" t="s">
        <v>12</v>
      </c>
      <c r="K11" s="321" t="s">
        <v>12</v>
      </c>
      <c r="L11" s="321" t="s">
        <v>12</v>
      </c>
      <c r="M11" s="321" t="s">
        <v>12</v>
      </c>
      <c r="N11" s="319">
        <v>72950.3</v>
      </c>
      <c r="O11" s="319">
        <v>75521.521779999995</v>
      </c>
      <c r="P11" s="319">
        <v>81314.7</v>
      </c>
      <c r="Q11" s="319">
        <v>82510.100000000006</v>
      </c>
      <c r="R11" s="319">
        <v>85114</v>
      </c>
      <c r="S11" s="319">
        <v>85331.5</v>
      </c>
      <c r="T11" s="319">
        <v>86665.7</v>
      </c>
      <c r="U11" s="319">
        <v>88549.3</v>
      </c>
      <c r="V11" s="319">
        <v>95964.1</v>
      </c>
      <c r="W11" s="319">
        <v>92623.1</v>
      </c>
      <c r="X11" s="319">
        <v>94557.5</v>
      </c>
      <c r="Y11" s="319">
        <v>96245.3</v>
      </c>
      <c r="Z11" s="319">
        <v>94239.8</v>
      </c>
      <c r="AA11" s="319">
        <v>96832</v>
      </c>
      <c r="AB11" s="319">
        <v>98599.7</v>
      </c>
      <c r="AC11" s="319">
        <v>99852</v>
      </c>
      <c r="AD11" s="319">
        <v>103336.7</v>
      </c>
      <c r="AE11" s="319">
        <v>105100.34</v>
      </c>
      <c r="AF11" s="319">
        <v>112519.64</v>
      </c>
      <c r="AG11" s="319">
        <v>130335.19599999998</v>
      </c>
      <c r="AH11" s="319">
        <v>126801.05030000002</v>
      </c>
      <c r="AI11" s="319">
        <v>124355.44899999999</v>
      </c>
      <c r="AJ11" s="319">
        <v>129780.533</v>
      </c>
      <c r="AK11" s="319">
        <v>137955.53899999999</v>
      </c>
      <c r="AL11" s="319">
        <v>144372.53599999999</v>
      </c>
      <c r="AM11" s="319">
        <v>159563.20199999999</v>
      </c>
      <c r="AN11" s="319">
        <v>161424.41580528347</v>
      </c>
      <c r="AO11" s="319">
        <v>156097.70391658327</v>
      </c>
      <c r="AP11" s="319">
        <v>156501.5018964124</v>
      </c>
      <c r="AQ11" s="319">
        <v>159146.86765131878</v>
      </c>
      <c r="AR11" s="319">
        <v>136731.14921366633</v>
      </c>
      <c r="AS11" s="568"/>
      <c r="AT11" s="568"/>
      <c r="AU11" s="568"/>
      <c r="AV11" s="568"/>
      <c r="AW11" s="568"/>
      <c r="AX11" s="568"/>
      <c r="AY11" s="568"/>
      <c r="AZ11" s="568"/>
      <c r="BA11" s="568"/>
      <c r="BB11" s="568"/>
      <c r="BC11" s="568"/>
      <c r="BD11" s="568"/>
      <c r="BE11" s="568"/>
      <c r="BF11" s="568"/>
      <c r="BG11" s="568"/>
      <c r="BH11" s="568"/>
    </row>
    <row r="12" spans="2:60" ht="19.899999999999999" customHeight="1" x14ac:dyDescent="0.2">
      <c r="B12" s="320" t="s">
        <v>60</v>
      </c>
      <c r="C12" s="270"/>
      <c r="D12" s="321" t="s">
        <v>12</v>
      </c>
      <c r="E12" s="321" t="s">
        <v>12</v>
      </c>
      <c r="F12" s="321" t="s">
        <v>12</v>
      </c>
      <c r="G12" s="321" t="s">
        <v>12</v>
      </c>
      <c r="H12" s="321" t="s">
        <v>12</v>
      </c>
      <c r="I12" s="321" t="s">
        <v>12</v>
      </c>
      <c r="J12" s="321" t="s">
        <v>12</v>
      </c>
      <c r="K12" s="321" t="s">
        <v>12</v>
      </c>
      <c r="L12" s="321" t="s">
        <v>12</v>
      </c>
      <c r="M12" s="321" t="s">
        <v>12</v>
      </c>
      <c r="N12" s="319">
        <v>4257.8999999999996</v>
      </c>
      <c r="O12" s="319">
        <v>4909.7623000000003</v>
      </c>
      <c r="P12" s="319">
        <v>4957.3</v>
      </c>
      <c r="Q12" s="319">
        <v>5149</v>
      </c>
      <c r="R12" s="319">
        <v>5099.1000000000004</v>
      </c>
      <c r="S12" s="319">
        <v>4683.3999999999996</v>
      </c>
      <c r="T12" s="319">
        <v>4631.1000000000004</v>
      </c>
      <c r="U12" s="319">
        <v>4562.8</v>
      </c>
      <c r="V12" s="319">
        <v>4896.5</v>
      </c>
      <c r="W12" s="319">
        <v>5437.7</v>
      </c>
      <c r="X12" s="319">
        <v>5694.7</v>
      </c>
      <c r="Y12" s="319">
        <v>5863.2</v>
      </c>
      <c r="Z12" s="319">
        <v>5958.6</v>
      </c>
      <c r="AA12" s="319">
        <v>6546</v>
      </c>
      <c r="AB12" s="319">
        <v>8853.6</v>
      </c>
      <c r="AC12" s="319">
        <v>9865.5</v>
      </c>
      <c r="AD12" s="319">
        <v>10742.2</v>
      </c>
      <c r="AE12" s="319">
        <v>11520</v>
      </c>
      <c r="AF12" s="319">
        <v>12701.182000000003</v>
      </c>
      <c r="AG12" s="319">
        <v>12958.698</v>
      </c>
      <c r="AH12" s="319">
        <v>12001.614300000001</v>
      </c>
      <c r="AI12" s="319">
        <v>12360.998</v>
      </c>
      <c r="AJ12" s="319">
        <v>13082.706999999999</v>
      </c>
      <c r="AK12" s="319">
        <v>14042.051000000001</v>
      </c>
      <c r="AL12" s="319">
        <v>14395.113999999998</v>
      </c>
      <c r="AM12" s="319">
        <v>17029.563899999997</v>
      </c>
      <c r="AN12" s="319">
        <v>17078.192764229374</v>
      </c>
      <c r="AO12" s="319">
        <v>19720.416643004777</v>
      </c>
      <c r="AP12" s="319">
        <v>18550.207169526988</v>
      </c>
      <c r="AQ12" s="319">
        <v>18880.198069996972</v>
      </c>
      <c r="AR12" s="319">
        <v>17120.389514686489</v>
      </c>
      <c r="AS12" s="568"/>
      <c r="AT12" s="568"/>
      <c r="AU12" s="568"/>
      <c r="AV12" s="568"/>
      <c r="AW12" s="568"/>
      <c r="AX12" s="568"/>
      <c r="AY12" s="568"/>
      <c r="AZ12" s="568"/>
      <c r="BA12" s="568"/>
      <c r="BB12" s="568"/>
      <c r="BC12" s="568"/>
      <c r="BD12" s="568"/>
      <c r="BE12" s="568"/>
      <c r="BF12" s="568"/>
      <c r="BG12" s="568"/>
      <c r="BH12" s="568"/>
    </row>
    <row r="13" spans="2:60" ht="19.899999999999999" customHeight="1" x14ac:dyDescent="0.2">
      <c r="B13" s="320" t="s">
        <v>61</v>
      </c>
      <c r="C13" s="270"/>
      <c r="D13" s="321" t="s">
        <v>12</v>
      </c>
      <c r="E13" s="321" t="s">
        <v>12</v>
      </c>
      <c r="F13" s="321" t="s">
        <v>12</v>
      </c>
      <c r="G13" s="321" t="s">
        <v>12</v>
      </c>
      <c r="H13" s="321" t="s">
        <v>12</v>
      </c>
      <c r="I13" s="321" t="s">
        <v>12</v>
      </c>
      <c r="J13" s="321" t="s">
        <v>12</v>
      </c>
      <c r="K13" s="321" t="s">
        <v>12</v>
      </c>
      <c r="L13" s="321" t="s">
        <v>12</v>
      </c>
      <c r="M13" s="321" t="s">
        <v>12</v>
      </c>
      <c r="N13" s="319">
        <v>593.6</v>
      </c>
      <c r="O13" s="319">
        <v>600.86834999999996</v>
      </c>
      <c r="P13" s="319">
        <v>717.6</v>
      </c>
      <c r="Q13" s="319">
        <v>719</v>
      </c>
      <c r="R13" s="319">
        <v>808</v>
      </c>
      <c r="S13" s="319">
        <v>711.8</v>
      </c>
      <c r="T13" s="319">
        <v>719.9</v>
      </c>
      <c r="U13" s="319">
        <v>737.5</v>
      </c>
      <c r="V13" s="319">
        <v>776</v>
      </c>
      <c r="W13" s="319">
        <v>708.5</v>
      </c>
      <c r="X13" s="319">
        <v>739.8</v>
      </c>
      <c r="Y13" s="319">
        <v>846.2</v>
      </c>
      <c r="Z13" s="319">
        <v>848.8</v>
      </c>
      <c r="AA13" s="319">
        <v>875.8</v>
      </c>
      <c r="AB13" s="319">
        <v>838</v>
      </c>
      <c r="AC13" s="319">
        <v>815.2</v>
      </c>
      <c r="AD13" s="319">
        <v>756.8</v>
      </c>
      <c r="AE13" s="319">
        <v>692.73</v>
      </c>
      <c r="AF13" s="319">
        <v>745.41600000000005</v>
      </c>
      <c r="AG13" s="319">
        <v>682.82600000000002</v>
      </c>
      <c r="AH13" s="319">
        <v>602.23530000000005</v>
      </c>
      <c r="AI13" s="319">
        <v>556.70900000000006</v>
      </c>
      <c r="AJ13" s="319">
        <v>667.92899999999997</v>
      </c>
      <c r="AK13" s="319">
        <v>687.77200000000005</v>
      </c>
      <c r="AL13" s="319">
        <v>643.7360000000001</v>
      </c>
      <c r="AM13" s="319">
        <v>716.23649999999998</v>
      </c>
      <c r="AN13" s="319">
        <v>685.90790000000004</v>
      </c>
      <c r="AO13" s="319">
        <v>588.09</v>
      </c>
      <c r="AP13" s="319">
        <v>597.84299999999996</v>
      </c>
      <c r="AQ13" s="319">
        <v>617.26699999999994</v>
      </c>
      <c r="AR13" s="319">
        <v>522.33299999999997</v>
      </c>
      <c r="AS13" s="568"/>
      <c r="AT13" s="568"/>
      <c r="AU13" s="568"/>
      <c r="AV13" s="568"/>
      <c r="AW13" s="568"/>
      <c r="AX13" s="568"/>
      <c r="AY13" s="568"/>
      <c r="AZ13" s="568"/>
      <c r="BA13" s="568"/>
      <c r="BB13" s="568"/>
      <c r="BC13" s="568"/>
      <c r="BD13" s="568"/>
      <c r="BE13" s="568"/>
      <c r="BF13" s="568"/>
      <c r="BG13" s="568"/>
      <c r="BH13" s="568"/>
    </row>
    <row r="14" spans="2:60" ht="19.899999999999999" customHeight="1" x14ac:dyDescent="0.2">
      <c r="B14" s="320" t="s">
        <v>62</v>
      </c>
      <c r="C14" s="270"/>
      <c r="D14" s="321" t="s">
        <v>12</v>
      </c>
      <c r="E14" s="321" t="s">
        <v>12</v>
      </c>
      <c r="F14" s="321" t="s">
        <v>12</v>
      </c>
      <c r="G14" s="321" t="s">
        <v>12</v>
      </c>
      <c r="H14" s="321" t="s">
        <v>12</v>
      </c>
      <c r="I14" s="321" t="s">
        <v>12</v>
      </c>
      <c r="J14" s="321" t="s">
        <v>12</v>
      </c>
      <c r="K14" s="321" t="s">
        <v>12</v>
      </c>
      <c r="L14" s="321" t="s">
        <v>12</v>
      </c>
      <c r="M14" s="321" t="s">
        <v>12</v>
      </c>
      <c r="N14" s="319">
        <v>9317.2000000000007</v>
      </c>
      <c r="O14" s="319">
        <v>9607.9775699999991</v>
      </c>
      <c r="P14" s="319">
        <v>10434.700000000001</v>
      </c>
      <c r="Q14" s="319">
        <v>8671.7000000000007</v>
      </c>
      <c r="R14" s="319">
        <v>8297.4</v>
      </c>
      <c r="S14" s="319">
        <v>7041.4</v>
      </c>
      <c r="T14" s="319">
        <v>6970</v>
      </c>
      <c r="U14" s="319">
        <v>7168.5</v>
      </c>
      <c r="V14" s="319">
        <v>7864.5</v>
      </c>
      <c r="W14" s="319">
        <v>6688.6</v>
      </c>
      <c r="X14" s="319">
        <v>6897.2</v>
      </c>
      <c r="Y14" s="319">
        <v>6425.4</v>
      </c>
      <c r="Z14" s="319">
        <v>6342.5</v>
      </c>
      <c r="AA14" s="319">
        <v>5632.2</v>
      </c>
      <c r="AB14" s="319">
        <v>6600.2</v>
      </c>
      <c r="AC14" s="319">
        <v>6996</v>
      </c>
      <c r="AD14" s="319">
        <v>6874.6</v>
      </c>
      <c r="AE14" s="319">
        <v>6894.16</v>
      </c>
      <c r="AF14" s="319">
        <v>7120.0069999999996</v>
      </c>
      <c r="AG14" s="319">
        <v>7574.4990000000016</v>
      </c>
      <c r="AH14" s="319">
        <v>7394.9904000000006</v>
      </c>
      <c r="AI14" s="319">
        <v>7073.7060000000001</v>
      </c>
      <c r="AJ14" s="319">
        <v>7572.4449999999997</v>
      </c>
      <c r="AK14" s="319">
        <v>8393.4660000000003</v>
      </c>
      <c r="AL14" s="319">
        <v>8566.3860000000004</v>
      </c>
      <c r="AM14" s="319">
        <v>9290.9362999999994</v>
      </c>
      <c r="AN14" s="319">
        <v>9401.9228504871608</v>
      </c>
      <c r="AO14" s="319">
        <v>9603.4952004119423</v>
      </c>
      <c r="AP14" s="319">
        <v>9809.5772597230298</v>
      </c>
      <c r="AQ14" s="319">
        <v>10631.634265815248</v>
      </c>
      <c r="AR14" s="319">
        <v>9520.532858186134</v>
      </c>
      <c r="AS14" s="568"/>
      <c r="AT14" s="568"/>
      <c r="AU14" s="568"/>
      <c r="AV14" s="568"/>
      <c r="AW14" s="568"/>
      <c r="AX14" s="568"/>
      <c r="AY14" s="568"/>
      <c r="AZ14" s="568"/>
      <c r="BA14" s="568"/>
      <c r="BB14" s="568"/>
      <c r="BC14" s="568"/>
      <c r="BD14" s="568"/>
      <c r="BE14" s="568"/>
      <c r="BF14" s="568"/>
      <c r="BG14" s="568"/>
      <c r="BH14" s="568"/>
    </row>
    <row r="15" spans="2:60" ht="11.25" customHeight="1" thickBot="1" x14ac:dyDescent="0.25">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T15" s="568"/>
    </row>
    <row r="16" spans="2:60" ht="18" customHeight="1" x14ac:dyDescent="0.2">
      <c r="B16" s="323" t="s">
        <v>0</v>
      </c>
      <c r="C16" s="324" t="s">
        <v>544</v>
      </c>
      <c r="D16" s="324"/>
      <c r="E16" s="324"/>
      <c r="F16" s="324"/>
      <c r="G16" s="324"/>
      <c r="H16" s="324"/>
      <c r="I16" s="324"/>
      <c r="J16" s="324"/>
      <c r="K16" s="324"/>
      <c r="L16" s="324"/>
      <c r="M16" s="324"/>
      <c r="N16" s="324"/>
      <c r="O16" s="324"/>
      <c r="P16" s="324"/>
      <c r="Q16" s="324"/>
      <c r="R16" s="324"/>
      <c r="S16" s="324"/>
      <c r="T16" s="324"/>
      <c r="U16" s="324"/>
      <c r="V16" s="324"/>
      <c r="W16" s="324"/>
    </row>
    <row r="17" spans="2:41" s="44" customFormat="1" ht="18" customHeight="1" x14ac:dyDescent="0.2">
      <c r="B17" s="258" t="s">
        <v>23</v>
      </c>
      <c r="C17" s="258" t="s">
        <v>610</v>
      </c>
      <c r="D17" s="343"/>
      <c r="E17" s="343"/>
      <c r="F17" s="343"/>
      <c r="G17" s="343"/>
      <c r="H17" s="343"/>
      <c r="I17" s="343"/>
      <c r="J17" s="343"/>
      <c r="K17" s="343"/>
      <c r="L17" s="343"/>
      <c r="M17" s="343"/>
      <c r="N17" s="343"/>
      <c r="O17" s="343"/>
      <c r="P17" s="343"/>
      <c r="Q17" s="343"/>
      <c r="R17" s="343"/>
      <c r="S17" s="343"/>
      <c r="T17" s="343"/>
      <c r="U17" s="343"/>
      <c r="V17" s="343"/>
      <c r="W17" s="343"/>
    </row>
    <row r="18" spans="2:41" ht="18" customHeight="1" x14ac:dyDescent="0.2">
      <c r="B18" s="63" t="s">
        <v>255</v>
      </c>
      <c r="C18" s="318" t="s">
        <v>545</v>
      </c>
      <c r="D18" s="318"/>
      <c r="E18" s="318"/>
      <c r="F18" s="318"/>
      <c r="G18" s="318"/>
      <c r="H18" s="318"/>
      <c r="I18" s="318"/>
      <c r="J18" s="318"/>
      <c r="K18" s="318"/>
      <c r="L18" s="318"/>
      <c r="M18" s="318"/>
      <c r="N18" s="318"/>
      <c r="O18" s="318"/>
      <c r="P18" s="318"/>
      <c r="Q18" s="318"/>
      <c r="R18" s="318"/>
      <c r="S18" s="318"/>
      <c r="T18" s="318"/>
      <c r="U18" s="318"/>
      <c r="V18" s="318"/>
      <c r="W18" s="318"/>
      <c r="AD18" s="537"/>
      <c r="AE18" s="537"/>
      <c r="AF18" s="537"/>
      <c r="AG18" s="537"/>
      <c r="AH18" s="537"/>
      <c r="AI18" s="537"/>
      <c r="AJ18" s="537"/>
      <c r="AK18" s="537"/>
      <c r="AL18" s="537"/>
      <c r="AM18" s="537"/>
      <c r="AN18" s="537"/>
      <c r="AO18" s="537"/>
    </row>
    <row r="19" spans="2:41" ht="18" customHeight="1" x14ac:dyDescent="0.2">
      <c r="AD19" s="537"/>
      <c r="AE19" s="537"/>
      <c r="AF19" s="537"/>
      <c r="AG19" s="537"/>
      <c r="AH19" s="537"/>
      <c r="AI19" s="537"/>
      <c r="AJ19" s="537"/>
      <c r="AK19" s="537"/>
      <c r="AL19" s="537"/>
      <c r="AM19" s="537"/>
      <c r="AN19" s="537"/>
      <c r="AO19" s="537"/>
    </row>
    <row r="20" spans="2:41" ht="19.899999999999999" customHeight="1" x14ac:dyDescent="0.2">
      <c r="AD20" s="537"/>
      <c r="AE20" s="537"/>
      <c r="AF20" s="537"/>
      <c r="AG20" s="537"/>
      <c r="AH20" s="537"/>
      <c r="AI20" s="537"/>
      <c r="AJ20" s="537"/>
      <c r="AK20" s="537"/>
      <c r="AL20" s="537"/>
      <c r="AM20" s="537"/>
      <c r="AN20" s="537"/>
      <c r="AO20" s="537"/>
    </row>
    <row r="21" spans="2:41" ht="19.899999999999999" customHeight="1" x14ac:dyDescent="0.2">
      <c r="AD21" s="537"/>
      <c r="AE21" s="537"/>
      <c r="AF21" s="537"/>
      <c r="AG21" s="537"/>
      <c r="AH21" s="537"/>
      <c r="AI21" s="537"/>
      <c r="AJ21" s="537"/>
      <c r="AK21" s="537"/>
      <c r="AL21" s="537"/>
      <c r="AM21" s="537"/>
      <c r="AN21" s="537"/>
      <c r="AO21" s="537"/>
    </row>
    <row r="22" spans="2:41" ht="19.899999999999999" customHeight="1" x14ac:dyDescent="0.2">
      <c r="AD22" s="537"/>
      <c r="AE22" s="537"/>
      <c r="AF22" s="537"/>
      <c r="AG22" s="537"/>
      <c r="AH22" s="537"/>
      <c r="AI22" s="537"/>
      <c r="AJ22" s="537"/>
      <c r="AK22" s="537"/>
      <c r="AL22" s="537"/>
      <c r="AM22" s="537"/>
      <c r="AN22" s="537"/>
      <c r="AO22" s="537"/>
    </row>
    <row r="23" spans="2:41" ht="19.899999999999999" customHeight="1" x14ac:dyDescent="0.2">
      <c r="AD23" s="537"/>
      <c r="AE23" s="537"/>
      <c r="AF23" s="537"/>
      <c r="AG23" s="537"/>
      <c r="AH23" s="537"/>
      <c r="AI23" s="537"/>
      <c r="AJ23" s="537"/>
      <c r="AK23" s="537"/>
      <c r="AL23" s="537"/>
      <c r="AM23" s="537"/>
      <c r="AN23" s="537"/>
      <c r="AO23" s="537"/>
    </row>
    <row r="24" spans="2:41" ht="19.899999999999999" customHeight="1" x14ac:dyDescent="0.2">
      <c r="AD24" s="537"/>
      <c r="AE24" s="537"/>
      <c r="AF24" s="537"/>
      <c r="AG24" s="537"/>
      <c r="AH24" s="537"/>
      <c r="AI24" s="537"/>
      <c r="AJ24" s="537"/>
      <c r="AK24" s="537"/>
      <c r="AL24" s="537"/>
      <c r="AM24" s="537"/>
      <c r="AN24" s="537"/>
      <c r="AO24" s="537"/>
    </row>
    <row r="25" spans="2:41" ht="19.899999999999999" customHeight="1" x14ac:dyDescent="0.2"/>
    <row r="26" spans="2:41" ht="19.899999999999999" customHeight="1" x14ac:dyDescent="0.2"/>
    <row r="27" spans="2:41" ht="19.899999999999999" customHeight="1" x14ac:dyDescent="0.2"/>
    <row r="28" spans="2:41" ht="19.899999999999999" customHeight="1" x14ac:dyDescent="0.2"/>
    <row r="29" spans="2:41" ht="19.899999999999999" customHeight="1" x14ac:dyDescent="0.2"/>
    <row r="30" spans="2:41" ht="19.899999999999999" customHeight="1" x14ac:dyDescent="0.2"/>
    <row r="31" spans="2:41" ht="19.899999999999999" customHeight="1" x14ac:dyDescent="0.2"/>
    <row r="32" spans="2:41"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W165"/>
  <sheetViews>
    <sheetView zoomScale="80" zoomScaleNormal="80" zoomScaleSheetLayoutView="75" workbookViewId="0">
      <selection sqref="A1:A1048576"/>
    </sheetView>
  </sheetViews>
  <sheetFormatPr baseColWidth="10" defaultRowHeight="15" x14ac:dyDescent="0.2"/>
  <cols>
    <col min="1" max="1" width="3.7109375" style="311" customWidth="1"/>
    <col min="2" max="2" width="20.42578125" style="311" customWidth="1"/>
    <col min="3" max="3" width="44" style="311" customWidth="1"/>
    <col min="4" max="57" width="15.7109375" style="311" customWidth="1"/>
    <col min="58" max="61" width="14.7109375" style="311" customWidth="1"/>
    <col min="62" max="66" width="11.42578125" style="311"/>
    <col min="67" max="67" width="15.5703125" style="311" customWidth="1"/>
    <col min="68" max="72" width="11.42578125" style="311"/>
    <col min="73" max="73" width="15.42578125" style="311" customWidth="1"/>
    <col min="74" max="75" width="14" style="311" customWidth="1"/>
    <col min="76" max="16384" width="11.42578125" style="311"/>
  </cols>
  <sheetData>
    <row r="1" spans="2:75" ht="18" customHeight="1" x14ac:dyDescent="0.2"/>
    <row r="2" spans="2:75" ht="18" customHeight="1" x14ac:dyDescent="0.2">
      <c r="B2" s="40" t="s">
        <v>546</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row>
    <row r="3" spans="2:75" ht="18" customHeight="1" x14ac:dyDescent="0.2">
      <c r="B3" s="219" t="s">
        <v>547</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20"/>
      <c r="AN3" s="220"/>
      <c r="AO3" s="220"/>
      <c r="AP3" s="220"/>
      <c r="AQ3" s="220"/>
      <c r="AR3" s="220"/>
      <c r="AS3" s="220"/>
      <c r="AT3" s="22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row>
    <row r="4" spans="2:75" ht="18" customHeight="1" x14ac:dyDescent="0.2">
      <c r="B4" s="47" t="s">
        <v>548</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310"/>
      <c r="AV4" s="310"/>
      <c r="AW4" s="310"/>
      <c r="AX4" s="310"/>
      <c r="AY4" s="19"/>
      <c r="AZ4" s="310"/>
      <c r="BA4" s="310"/>
      <c r="BB4" s="310"/>
      <c r="BC4" s="310"/>
      <c r="BD4" s="310"/>
      <c r="BE4" s="310"/>
      <c r="BF4" s="310"/>
      <c r="BG4" s="310"/>
      <c r="BH4" s="310"/>
      <c r="BI4" s="310"/>
      <c r="BJ4" s="310"/>
      <c r="BK4" s="310"/>
      <c r="BL4" s="310"/>
      <c r="BM4" s="310"/>
      <c r="BN4" s="310"/>
      <c r="BO4" s="310"/>
      <c r="BP4" s="310"/>
      <c r="BQ4" s="310"/>
      <c r="BR4" s="310"/>
    </row>
    <row r="5" spans="2:75" ht="18" customHeight="1" thickBot="1" x14ac:dyDescent="0.25">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row>
    <row r="6" spans="2:75" s="314" customFormat="1" ht="30" customHeight="1" thickBot="1" x14ac:dyDescent="0.25">
      <c r="B6" s="109" t="s">
        <v>237</v>
      </c>
      <c r="C6" s="325"/>
      <c r="D6" s="448">
        <v>1965</v>
      </c>
      <c r="E6" s="448">
        <v>1966</v>
      </c>
      <c r="F6" s="448">
        <v>1967</v>
      </c>
      <c r="G6" s="448">
        <v>1968</v>
      </c>
      <c r="H6" s="448">
        <v>1969</v>
      </c>
      <c r="I6" s="448">
        <v>1970</v>
      </c>
      <c r="J6" s="448">
        <v>1971</v>
      </c>
      <c r="K6" s="448">
        <v>1972</v>
      </c>
      <c r="L6" s="448">
        <v>1973</v>
      </c>
      <c r="M6" s="448">
        <v>1974</v>
      </c>
      <c r="N6" s="448">
        <v>1975</v>
      </c>
      <c r="O6" s="448">
        <v>1976</v>
      </c>
      <c r="P6" s="448">
        <v>1977</v>
      </c>
      <c r="Q6" s="448">
        <v>1978</v>
      </c>
      <c r="R6" s="448">
        <v>1979</v>
      </c>
      <c r="S6" s="448">
        <v>1980</v>
      </c>
      <c r="T6" s="448">
        <v>1981</v>
      </c>
      <c r="U6" s="448">
        <v>1982</v>
      </c>
      <c r="V6" s="448">
        <v>1983</v>
      </c>
      <c r="W6" s="448">
        <v>1984</v>
      </c>
      <c r="X6" s="448">
        <v>1985</v>
      </c>
      <c r="Y6" s="448">
        <v>1986</v>
      </c>
      <c r="Z6" s="448">
        <v>1987</v>
      </c>
      <c r="AA6" s="448">
        <v>1988</v>
      </c>
      <c r="AB6" s="448">
        <v>1989</v>
      </c>
      <c r="AC6" s="448">
        <v>1990</v>
      </c>
      <c r="AD6" s="448">
        <v>1991</v>
      </c>
      <c r="AE6" s="448">
        <v>1992</v>
      </c>
      <c r="AF6" s="448">
        <v>1993</v>
      </c>
      <c r="AG6" s="448">
        <v>1994</v>
      </c>
      <c r="AH6" s="448">
        <v>1995</v>
      </c>
      <c r="AI6" s="448">
        <v>1996</v>
      </c>
      <c r="AJ6" s="448">
        <v>1997</v>
      </c>
      <c r="AK6" s="448">
        <v>1998</v>
      </c>
      <c r="AL6" s="448">
        <v>1999</v>
      </c>
      <c r="AM6" s="448">
        <v>2000</v>
      </c>
      <c r="AN6" s="448">
        <v>2001</v>
      </c>
      <c r="AO6" s="448">
        <v>2002</v>
      </c>
      <c r="AP6" s="448">
        <v>2003</v>
      </c>
      <c r="AQ6" s="448">
        <v>2004</v>
      </c>
      <c r="AR6" s="448">
        <v>2005</v>
      </c>
      <c r="AS6" s="448">
        <v>2006</v>
      </c>
      <c r="AT6" s="449">
        <v>2007</v>
      </c>
      <c r="AU6" s="450">
        <v>2008</v>
      </c>
      <c r="AV6" s="450">
        <v>2009</v>
      </c>
      <c r="AW6" s="450">
        <v>2010</v>
      </c>
      <c r="AX6" s="450">
        <v>2011</v>
      </c>
      <c r="AY6" s="450">
        <v>2012</v>
      </c>
      <c r="AZ6" s="450">
        <v>2013</v>
      </c>
      <c r="BA6" s="450">
        <v>2014</v>
      </c>
      <c r="BB6" s="450">
        <v>2015</v>
      </c>
      <c r="BC6" s="450">
        <v>2016</v>
      </c>
      <c r="BD6" s="447">
        <v>2017</v>
      </c>
      <c r="BE6" s="447" t="s">
        <v>716</v>
      </c>
      <c r="BF6" s="447" t="s">
        <v>747</v>
      </c>
      <c r="BG6" s="447" t="s">
        <v>777</v>
      </c>
    </row>
    <row r="7" spans="2:75" ht="19.899999999999999" customHeight="1" x14ac:dyDescent="0.2">
      <c r="AM7" s="326"/>
      <c r="AN7" s="326"/>
      <c r="AO7" s="326"/>
      <c r="AP7" s="327"/>
      <c r="AQ7" s="328"/>
      <c r="AR7" s="328"/>
      <c r="AS7" s="328"/>
      <c r="AT7" s="328"/>
    </row>
    <row r="8" spans="2:75" s="314" customFormat="1" ht="19.899999999999999" customHeight="1" x14ac:dyDescent="0.2">
      <c r="B8" s="315" t="s">
        <v>549</v>
      </c>
      <c r="D8" s="317">
        <v>1411.1</v>
      </c>
      <c r="E8" s="317">
        <v>1250.5999999999999</v>
      </c>
      <c r="F8" s="317">
        <v>1230.7</v>
      </c>
      <c r="G8" s="317">
        <v>1023.2</v>
      </c>
      <c r="H8" s="317">
        <v>891.7</v>
      </c>
      <c r="I8" s="317">
        <v>933.9</v>
      </c>
      <c r="J8" s="317">
        <v>954.9</v>
      </c>
      <c r="K8" s="317">
        <v>867.4</v>
      </c>
      <c r="L8" s="317">
        <v>724.7</v>
      </c>
      <c r="M8" s="317">
        <v>785.3</v>
      </c>
      <c r="N8" s="364" t="s">
        <v>12</v>
      </c>
      <c r="O8" s="317">
        <v>539.29999999999995</v>
      </c>
      <c r="P8" s="317">
        <v>127709.7</v>
      </c>
      <c r="Q8" s="317">
        <v>132978.4</v>
      </c>
      <c r="R8" s="317">
        <v>133743.9</v>
      </c>
      <c r="S8" s="317">
        <v>138308.1</v>
      </c>
      <c r="T8" s="317">
        <v>156767.9</v>
      </c>
      <c r="U8" s="317">
        <v>215777.6</v>
      </c>
      <c r="V8" s="317">
        <v>218129.3</v>
      </c>
      <c r="W8" s="317">
        <v>231492.7</v>
      </c>
      <c r="X8" s="317">
        <v>185462.9</v>
      </c>
      <c r="Y8" s="317">
        <v>216067.9</v>
      </c>
      <c r="Z8" s="317">
        <v>259522</v>
      </c>
      <c r="AA8" s="317">
        <v>268116.8</v>
      </c>
      <c r="AB8" s="317">
        <v>304888.09999999998</v>
      </c>
      <c r="AC8" s="317">
        <v>279570</v>
      </c>
      <c r="AD8" s="317">
        <v>287927.40000000002</v>
      </c>
      <c r="AE8" s="317">
        <v>296468.8</v>
      </c>
      <c r="AF8" s="317">
        <v>312966.40000000002</v>
      </c>
      <c r="AG8" s="317">
        <v>305290.3</v>
      </c>
      <c r="AH8" s="317">
        <v>376344.3</v>
      </c>
      <c r="AI8" s="317">
        <v>451944.7</v>
      </c>
      <c r="AJ8" s="317">
        <v>468843.1</v>
      </c>
      <c r="AK8" s="317">
        <v>468968.8</v>
      </c>
      <c r="AL8" s="317">
        <v>287264.2</v>
      </c>
      <c r="AM8" s="317">
        <v>103249.9</v>
      </c>
      <c r="AN8" s="317">
        <v>100139.1</v>
      </c>
      <c r="AO8" s="317">
        <v>104059.70000000001</v>
      </c>
      <c r="AP8" s="317">
        <v>108004.99999999999</v>
      </c>
      <c r="AQ8" s="317">
        <v>114955.5</v>
      </c>
      <c r="AR8" s="317">
        <v>117483.15700000001</v>
      </c>
      <c r="AS8" s="317">
        <v>120619.31599999999</v>
      </c>
      <c r="AT8" s="317">
        <v>122855.08499999999</v>
      </c>
      <c r="AU8" s="317">
        <v>129942.986</v>
      </c>
      <c r="AV8" s="317">
        <v>133698.49100000001</v>
      </c>
      <c r="AW8" s="317">
        <v>138121.4</v>
      </c>
      <c r="AX8" s="317">
        <v>118282.8</v>
      </c>
      <c r="AY8" s="317">
        <v>122166.504</v>
      </c>
      <c r="AZ8" s="317">
        <v>149632.96100000001</v>
      </c>
      <c r="BA8" s="317">
        <v>163194.59039999999</v>
      </c>
      <c r="BB8" s="317">
        <v>163455.6655</v>
      </c>
      <c r="BC8" s="317">
        <v>176223.99597796</v>
      </c>
      <c r="BD8" s="317">
        <v>178775.79254452398</v>
      </c>
      <c r="BE8" s="317">
        <v>161338.49914907003</v>
      </c>
      <c r="BF8" s="317">
        <v>162520.307</v>
      </c>
      <c r="BG8" s="317">
        <v>100728.00899999998</v>
      </c>
      <c r="BH8" s="568"/>
      <c r="BI8" s="568"/>
      <c r="BJ8" s="568"/>
      <c r="BK8" s="568"/>
      <c r="BL8" s="568"/>
      <c r="BM8" s="568"/>
      <c r="BN8" s="568"/>
      <c r="BO8" s="568"/>
      <c r="BP8" s="568"/>
      <c r="BQ8" s="568"/>
      <c r="BR8" s="568"/>
      <c r="BS8" s="568"/>
      <c r="BT8" s="568"/>
      <c r="BU8" s="568"/>
      <c r="BV8" s="568"/>
      <c r="BW8" s="568"/>
    </row>
    <row r="9" spans="2:75" s="314" customFormat="1" ht="19.899999999999999" customHeight="1" x14ac:dyDescent="0.2">
      <c r="B9" s="315"/>
      <c r="D9" s="319"/>
      <c r="E9" s="319"/>
      <c r="F9" s="319"/>
      <c r="G9" s="319"/>
      <c r="H9" s="319"/>
      <c r="I9" s="319"/>
      <c r="J9" s="319"/>
      <c r="K9" s="319"/>
      <c r="L9" s="319"/>
      <c r="M9" s="319"/>
      <c r="N9" s="321" t="s">
        <v>12</v>
      </c>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7"/>
      <c r="AN9" s="317"/>
      <c r="AO9" s="317"/>
      <c r="AP9" s="317"/>
      <c r="AQ9" s="317"/>
      <c r="AR9" s="317"/>
      <c r="AS9" s="317"/>
      <c r="AT9" s="317"/>
      <c r="AU9" s="317"/>
      <c r="AV9" s="317"/>
      <c r="AW9" s="317"/>
      <c r="AX9" s="317"/>
      <c r="AY9" s="317"/>
      <c r="AZ9" s="317"/>
      <c r="BA9" s="317"/>
      <c r="BB9" s="317"/>
      <c r="BC9" s="317"/>
      <c r="BD9" s="317"/>
      <c r="BE9" s="317"/>
      <c r="BF9" s="317"/>
      <c r="BG9" s="317"/>
      <c r="BH9" s="568"/>
      <c r="BI9" s="568"/>
      <c r="BJ9" s="568"/>
      <c r="BK9" s="568"/>
      <c r="BL9" s="568"/>
      <c r="BM9" s="568"/>
      <c r="BN9" s="568"/>
      <c r="BO9" s="568"/>
      <c r="BP9" s="568"/>
      <c r="BQ9" s="568"/>
      <c r="BR9" s="568"/>
      <c r="BS9" s="568"/>
      <c r="BT9" s="568"/>
      <c r="BU9" s="568"/>
      <c r="BV9" s="568"/>
      <c r="BW9" s="568"/>
    </row>
    <row r="10" spans="2:75" ht="19.899999999999999" customHeight="1" x14ac:dyDescent="0.2">
      <c r="B10" s="320" t="s">
        <v>56</v>
      </c>
      <c r="D10" s="319">
        <v>1333.1</v>
      </c>
      <c r="E10" s="319">
        <v>1157.5999999999999</v>
      </c>
      <c r="F10" s="319">
        <v>1135.7</v>
      </c>
      <c r="G10" s="319">
        <v>915.2</v>
      </c>
      <c r="H10" s="319">
        <v>756.7</v>
      </c>
      <c r="I10" s="319">
        <v>761.9</v>
      </c>
      <c r="J10" s="319">
        <v>760.9</v>
      </c>
      <c r="K10" s="319">
        <v>669.4</v>
      </c>
      <c r="L10" s="319">
        <v>527.70000000000005</v>
      </c>
      <c r="M10" s="319">
        <v>552.29999999999995</v>
      </c>
      <c r="N10" s="321" t="s">
        <v>12</v>
      </c>
      <c r="O10" s="319">
        <v>539.29999999999995</v>
      </c>
      <c r="P10" s="319">
        <v>127115.5</v>
      </c>
      <c r="Q10" s="319">
        <v>132369.60000000001</v>
      </c>
      <c r="R10" s="319">
        <v>132974.5</v>
      </c>
      <c r="S10" s="319">
        <v>137945.4</v>
      </c>
      <c r="T10" s="319">
        <v>156352.1</v>
      </c>
      <c r="U10" s="319">
        <v>215322.9</v>
      </c>
      <c r="V10" s="319">
        <v>217639.8</v>
      </c>
      <c r="W10" s="319">
        <v>230937.4</v>
      </c>
      <c r="X10" s="319">
        <v>184946.4</v>
      </c>
      <c r="Y10" s="319">
        <v>215496.9</v>
      </c>
      <c r="Z10" s="319">
        <v>258881.3</v>
      </c>
      <c r="AA10" s="319">
        <v>267502.7</v>
      </c>
      <c r="AB10" s="319">
        <v>304277.90000000002</v>
      </c>
      <c r="AC10" s="319">
        <v>278948</v>
      </c>
      <c r="AD10" s="319">
        <v>286919.8</v>
      </c>
      <c r="AE10" s="319">
        <v>295851.3</v>
      </c>
      <c r="AF10" s="319">
        <v>312242.09999999998</v>
      </c>
      <c r="AG10" s="319">
        <v>304680.09999999998</v>
      </c>
      <c r="AH10" s="319">
        <v>375686.8</v>
      </c>
      <c r="AI10" s="319">
        <v>451140.2</v>
      </c>
      <c r="AJ10" s="319">
        <v>467953.6</v>
      </c>
      <c r="AK10" s="319">
        <v>468104.6</v>
      </c>
      <c r="AL10" s="319">
        <v>286044.40000000002</v>
      </c>
      <c r="AM10" s="319">
        <v>102290.6</v>
      </c>
      <c r="AN10" s="319">
        <v>99328.3</v>
      </c>
      <c r="AO10" s="319">
        <v>103170.8</v>
      </c>
      <c r="AP10" s="319">
        <v>107051.3</v>
      </c>
      <c r="AQ10" s="319">
        <v>114089.9</v>
      </c>
      <c r="AR10" s="319">
        <v>116807.735</v>
      </c>
      <c r="AS10" s="319">
        <v>119975.15599999999</v>
      </c>
      <c r="AT10" s="319">
        <v>122188.01700000001</v>
      </c>
      <c r="AU10" s="319">
        <v>129309.91099999998</v>
      </c>
      <c r="AV10" s="319">
        <v>133119.72900000002</v>
      </c>
      <c r="AW10" s="319">
        <v>137546.04399999999</v>
      </c>
      <c r="AX10" s="319">
        <v>117655.473</v>
      </c>
      <c r="AY10" s="319">
        <v>121571.84</v>
      </c>
      <c r="AZ10" s="319">
        <v>149075.54999999999</v>
      </c>
      <c r="BA10" s="319">
        <v>162475.35740000001</v>
      </c>
      <c r="BB10" s="319">
        <v>162614.83850000001</v>
      </c>
      <c r="BC10" s="319">
        <v>175432.32797796</v>
      </c>
      <c r="BD10" s="319">
        <v>178082.100544524</v>
      </c>
      <c r="BE10" s="319">
        <v>160701.27614907001</v>
      </c>
      <c r="BF10" s="319">
        <v>161848.174</v>
      </c>
      <c r="BG10" s="319">
        <v>100312.29299999999</v>
      </c>
      <c r="BH10" s="568"/>
      <c r="BI10" s="568"/>
      <c r="BJ10" s="568"/>
      <c r="BK10" s="568"/>
      <c r="BL10" s="568"/>
      <c r="BM10" s="568"/>
      <c r="BN10" s="568"/>
      <c r="BO10" s="568"/>
      <c r="BP10" s="568"/>
      <c r="BQ10" s="568"/>
      <c r="BR10" s="568"/>
      <c r="BS10" s="568"/>
      <c r="BT10" s="568"/>
      <c r="BU10" s="568"/>
      <c r="BV10" s="568"/>
      <c r="BW10" s="568"/>
    </row>
    <row r="11" spans="2:75" ht="19.899999999999999" customHeight="1" x14ac:dyDescent="0.2">
      <c r="B11" s="320" t="s">
        <v>57</v>
      </c>
      <c r="D11" s="319" t="s">
        <v>12</v>
      </c>
      <c r="E11" s="319" t="s">
        <v>12</v>
      </c>
      <c r="F11" s="321" t="s">
        <v>12</v>
      </c>
      <c r="G11" s="321" t="s">
        <v>12</v>
      </c>
      <c r="H11" s="321" t="s">
        <v>12</v>
      </c>
      <c r="I11" s="321" t="s">
        <v>12</v>
      </c>
      <c r="J11" s="321" t="s">
        <v>12</v>
      </c>
      <c r="K11" s="321" t="s">
        <v>12</v>
      </c>
      <c r="L11" s="321" t="s">
        <v>12</v>
      </c>
      <c r="M11" s="321" t="s">
        <v>12</v>
      </c>
      <c r="N11" s="321" t="s">
        <v>12</v>
      </c>
      <c r="O11" s="321" t="s">
        <v>12</v>
      </c>
      <c r="P11" s="319">
        <v>320.8</v>
      </c>
      <c r="Q11" s="319">
        <v>367.8</v>
      </c>
      <c r="R11" s="319">
        <v>573</v>
      </c>
      <c r="S11" s="319">
        <v>226.7</v>
      </c>
      <c r="T11" s="319">
        <v>400.9</v>
      </c>
      <c r="U11" s="319">
        <v>336.1</v>
      </c>
      <c r="V11" s="319">
        <v>328.2</v>
      </c>
      <c r="W11" s="319">
        <v>369.7</v>
      </c>
      <c r="X11" s="319">
        <v>380.1</v>
      </c>
      <c r="Y11" s="319">
        <v>448.8</v>
      </c>
      <c r="Z11" s="319">
        <v>512.1</v>
      </c>
      <c r="AA11" s="319">
        <v>509.5</v>
      </c>
      <c r="AB11" s="319">
        <v>489.1</v>
      </c>
      <c r="AC11" s="319">
        <v>496.1</v>
      </c>
      <c r="AD11" s="319">
        <v>870.1</v>
      </c>
      <c r="AE11" s="319">
        <v>562.70000000000005</v>
      </c>
      <c r="AF11" s="319">
        <v>625</v>
      </c>
      <c r="AG11" s="319">
        <v>480.2</v>
      </c>
      <c r="AH11" s="319">
        <v>505.8</v>
      </c>
      <c r="AI11" s="319">
        <v>642.4</v>
      </c>
      <c r="AJ11" s="319">
        <v>715.2</v>
      </c>
      <c r="AK11" s="319">
        <v>679.4</v>
      </c>
      <c r="AL11" s="319">
        <v>1035</v>
      </c>
      <c r="AM11" s="319">
        <v>810.4</v>
      </c>
      <c r="AN11" s="319">
        <v>663.7</v>
      </c>
      <c r="AO11" s="319">
        <v>733.09999999999991</v>
      </c>
      <c r="AP11" s="319">
        <v>788.90000000000009</v>
      </c>
      <c r="AQ11" s="319">
        <v>693.2</v>
      </c>
      <c r="AR11" s="319">
        <v>505.99899999999997</v>
      </c>
      <c r="AS11" s="319">
        <v>492.28900000000004</v>
      </c>
      <c r="AT11" s="319">
        <v>522.07400000000007</v>
      </c>
      <c r="AU11" s="319">
        <v>486.15100000000001</v>
      </c>
      <c r="AV11" s="319">
        <v>453.48299999999989</v>
      </c>
      <c r="AW11" s="319">
        <v>441.17699999999996</v>
      </c>
      <c r="AX11" s="329">
        <v>483.87399999999997</v>
      </c>
      <c r="AY11" s="329">
        <v>450.51900000000001</v>
      </c>
      <c r="AZ11" s="329">
        <v>415.02899999999994</v>
      </c>
      <c r="BA11" s="329">
        <v>560.77600000000007</v>
      </c>
      <c r="BB11" s="329">
        <v>653.54099999999994</v>
      </c>
      <c r="BC11" s="329">
        <v>608.125</v>
      </c>
      <c r="BD11" s="329">
        <v>511.92099999999999</v>
      </c>
      <c r="BE11" s="329">
        <v>522.16800000000001</v>
      </c>
      <c r="BF11" s="329">
        <v>672.13300000000004</v>
      </c>
      <c r="BG11" s="329">
        <v>415.71600000000007</v>
      </c>
      <c r="BH11" s="568"/>
      <c r="BI11" s="568"/>
      <c r="BJ11" s="568"/>
      <c r="BK11" s="568"/>
      <c r="BL11" s="568"/>
      <c r="BM11" s="568"/>
      <c r="BN11" s="568"/>
      <c r="BO11" s="568"/>
      <c r="BP11" s="568"/>
      <c r="BQ11" s="568"/>
      <c r="BR11" s="568"/>
      <c r="BS11" s="568"/>
      <c r="BT11" s="568"/>
      <c r="BU11" s="568"/>
      <c r="BV11" s="568"/>
      <c r="BW11" s="568"/>
    </row>
    <row r="12" spans="2:75" ht="19.899999999999999" customHeight="1" x14ac:dyDescent="0.2">
      <c r="B12" s="320" t="s">
        <v>58</v>
      </c>
      <c r="D12" s="319">
        <v>78</v>
      </c>
      <c r="E12" s="319">
        <v>93</v>
      </c>
      <c r="F12" s="319">
        <v>95</v>
      </c>
      <c r="G12" s="319">
        <v>108</v>
      </c>
      <c r="H12" s="319">
        <v>135</v>
      </c>
      <c r="I12" s="319">
        <v>172</v>
      </c>
      <c r="J12" s="319">
        <v>194</v>
      </c>
      <c r="K12" s="319">
        <v>198</v>
      </c>
      <c r="L12" s="319">
        <v>197</v>
      </c>
      <c r="M12" s="319">
        <v>233</v>
      </c>
      <c r="N12" s="321" t="s">
        <v>12</v>
      </c>
      <c r="O12" s="321" t="s">
        <v>12</v>
      </c>
      <c r="P12" s="319">
        <v>273.39999999999998</v>
      </c>
      <c r="Q12" s="319">
        <v>241</v>
      </c>
      <c r="R12" s="319">
        <v>196.4</v>
      </c>
      <c r="S12" s="319">
        <v>136</v>
      </c>
      <c r="T12" s="319">
        <v>14.9</v>
      </c>
      <c r="U12" s="319">
        <v>118.6</v>
      </c>
      <c r="V12" s="319">
        <v>161.30000000000001</v>
      </c>
      <c r="W12" s="319">
        <v>185.6</v>
      </c>
      <c r="X12" s="319">
        <v>136.4</v>
      </c>
      <c r="Y12" s="319">
        <v>122.2</v>
      </c>
      <c r="Z12" s="319">
        <v>128.6</v>
      </c>
      <c r="AA12" s="319">
        <v>104.6</v>
      </c>
      <c r="AB12" s="319">
        <v>121.1</v>
      </c>
      <c r="AC12" s="319">
        <v>125.9</v>
      </c>
      <c r="AD12" s="319">
        <v>137.5</v>
      </c>
      <c r="AE12" s="319">
        <v>54.8</v>
      </c>
      <c r="AF12" s="319">
        <v>99.3</v>
      </c>
      <c r="AG12" s="319">
        <v>130</v>
      </c>
      <c r="AH12" s="319">
        <v>151.69999999999999</v>
      </c>
      <c r="AI12" s="319">
        <v>162.1</v>
      </c>
      <c r="AJ12" s="319">
        <v>174.3</v>
      </c>
      <c r="AK12" s="319">
        <v>184.8</v>
      </c>
      <c r="AL12" s="319">
        <v>184.8</v>
      </c>
      <c r="AM12" s="319">
        <v>148.9</v>
      </c>
      <c r="AN12" s="319">
        <v>147.1</v>
      </c>
      <c r="AO12" s="319">
        <v>155.80000000000001</v>
      </c>
      <c r="AP12" s="319">
        <v>164.8</v>
      </c>
      <c r="AQ12" s="319">
        <v>172.40000000000003</v>
      </c>
      <c r="AR12" s="319">
        <v>169.42299999999997</v>
      </c>
      <c r="AS12" s="319">
        <v>151.87100000000001</v>
      </c>
      <c r="AT12" s="319">
        <v>144.994</v>
      </c>
      <c r="AU12" s="319">
        <v>146.92400000000001</v>
      </c>
      <c r="AV12" s="319">
        <v>125.279</v>
      </c>
      <c r="AW12" s="319">
        <v>134.19499999999999</v>
      </c>
      <c r="AX12" s="329">
        <v>143.40100000000001</v>
      </c>
      <c r="AY12" s="329">
        <v>144.14500000000001</v>
      </c>
      <c r="AZ12" s="329">
        <v>142.38200000000001</v>
      </c>
      <c r="BA12" s="329">
        <v>158.45700000000002</v>
      </c>
      <c r="BB12" s="329">
        <v>187.286</v>
      </c>
      <c r="BC12" s="329">
        <v>183.54300000000001</v>
      </c>
      <c r="BD12" s="329">
        <v>181.77099999999999</v>
      </c>
      <c r="BE12" s="329">
        <v>115.05500000000001</v>
      </c>
      <c r="BF12" s="329" t="s">
        <v>744</v>
      </c>
      <c r="BG12" s="329" t="s">
        <v>744</v>
      </c>
      <c r="BH12" s="568"/>
      <c r="BI12" s="568"/>
      <c r="BJ12" s="568"/>
      <c r="BK12" s="568"/>
      <c r="BL12" s="568"/>
      <c r="BM12" s="568"/>
      <c r="BN12" s="568"/>
      <c r="BO12" s="568"/>
      <c r="BP12" s="568"/>
      <c r="BQ12" s="568"/>
      <c r="BR12" s="568"/>
      <c r="BS12" s="568"/>
      <c r="BT12" s="568"/>
      <c r="BU12" s="568"/>
      <c r="BV12" s="568"/>
      <c r="BW12" s="568"/>
    </row>
    <row r="13" spans="2:75" ht="10.5" customHeight="1" thickBot="1" x14ac:dyDescent="0.25">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30"/>
      <c r="AN13" s="330"/>
      <c r="AO13" s="330"/>
      <c r="AP13" s="330"/>
      <c r="AQ13" s="330"/>
      <c r="AR13" s="330"/>
      <c r="AS13" s="330"/>
      <c r="AT13" s="330"/>
      <c r="AU13" s="330"/>
      <c r="AV13" s="330"/>
      <c r="AW13" s="330"/>
      <c r="AX13" s="330"/>
      <c r="AY13" s="330"/>
      <c r="AZ13" s="330"/>
      <c r="BA13" s="330"/>
      <c r="BB13" s="330"/>
      <c r="BC13" s="330"/>
      <c r="BD13" s="330"/>
      <c r="BE13" s="330"/>
      <c r="BF13" s="330"/>
      <c r="BG13" s="330"/>
    </row>
    <row r="14" spans="2:75" ht="18" customHeight="1" x14ac:dyDescent="0.2">
      <c r="B14" s="258" t="s">
        <v>23</v>
      </c>
      <c r="C14" s="258" t="s">
        <v>610</v>
      </c>
    </row>
    <row r="15" spans="2:75" s="44" customFormat="1" ht="18" customHeight="1" x14ac:dyDescent="0.2">
      <c r="B15" s="63" t="s">
        <v>255</v>
      </c>
      <c r="C15" s="311" t="s">
        <v>625</v>
      </c>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row>
    <row r="16" spans="2:75" ht="18" customHeight="1" x14ac:dyDescent="0.2"/>
    <row r="17" spans="2:56" ht="18" customHeight="1" x14ac:dyDescent="0.2">
      <c r="AS17" s="537"/>
      <c r="AT17" s="537"/>
      <c r="AU17" s="537"/>
      <c r="AV17" s="537"/>
      <c r="AW17" s="537"/>
      <c r="AX17" s="537"/>
      <c r="AY17" s="537"/>
      <c r="AZ17" s="537"/>
      <c r="BA17" s="537"/>
      <c r="BB17" s="537"/>
      <c r="BC17" s="537"/>
      <c r="BD17" s="537"/>
    </row>
    <row r="18" spans="2:56" ht="19.899999999999999" customHeight="1" x14ac:dyDescent="0.2">
      <c r="AS18" s="537"/>
      <c r="AT18" s="537"/>
      <c r="AU18" s="537"/>
      <c r="AV18" s="537"/>
      <c r="AW18" s="537"/>
      <c r="AX18" s="537"/>
      <c r="AY18" s="537"/>
      <c r="AZ18" s="537"/>
      <c r="BA18" s="537"/>
      <c r="BB18" s="537"/>
      <c r="BC18" s="537"/>
      <c r="BD18" s="537"/>
    </row>
    <row r="19" spans="2:56" ht="19.899999999999999" customHeight="1" x14ac:dyDescent="0.2">
      <c r="AS19" s="537"/>
      <c r="AT19" s="537"/>
      <c r="AU19" s="537"/>
      <c r="AV19" s="537"/>
      <c r="AW19" s="537"/>
      <c r="AX19" s="537"/>
      <c r="AY19" s="537"/>
      <c r="AZ19" s="537"/>
      <c r="BA19" s="537"/>
      <c r="BB19" s="537"/>
      <c r="BC19" s="537"/>
      <c r="BD19" s="537"/>
    </row>
    <row r="20" spans="2:56" ht="19.899999999999999" customHeight="1" x14ac:dyDescent="0.2">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S20" s="537"/>
      <c r="AT20" s="537"/>
      <c r="AU20" s="537"/>
      <c r="AV20" s="537"/>
      <c r="AW20" s="537"/>
      <c r="AX20" s="537"/>
      <c r="AY20" s="537"/>
      <c r="AZ20" s="537"/>
      <c r="BA20" s="537"/>
      <c r="BB20" s="537"/>
      <c r="BC20" s="537"/>
      <c r="BD20" s="537"/>
    </row>
    <row r="21" spans="2:56" ht="19.899999999999999" customHeight="1" x14ac:dyDescent="0.2">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S21" s="537"/>
      <c r="AT21" s="537"/>
      <c r="AU21" s="537"/>
      <c r="AV21" s="537"/>
      <c r="AW21" s="537"/>
      <c r="AX21" s="537"/>
      <c r="AY21" s="537"/>
      <c r="AZ21" s="537"/>
      <c r="BA21" s="537"/>
      <c r="BB21" s="537"/>
      <c r="BC21" s="537"/>
      <c r="BD21" s="537"/>
    </row>
    <row r="22" spans="2:56" ht="19.899999999999999" customHeight="1" x14ac:dyDescent="0.2">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S22" s="537"/>
    </row>
    <row r="23" spans="2:56" ht="19.899999999999999" customHeight="1" x14ac:dyDescent="0.2"/>
    <row r="24" spans="2:56" ht="19.899999999999999" customHeight="1" x14ac:dyDescent="0.2"/>
    <row r="25" spans="2:56" ht="19.899999999999999" customHeight="1" x14ac:dyDescent="0.2"/>
    <row r="26" spans="2:56" ht="19.899999999999999" customHeight="1" x14ac:dyDescent="0.2"/>
    <row r="27" spans="2:56" ht="19.899999999999999" customHeight="1" x14ac:dyDescent="0.2"/>
    <row r="28" spans="2:56" ht="19.899999999999999" customHeight="1" x14ac:dyDescent="0.2"/>
    <row r="29" spans="2:56" ht="19.899999999999999" customHeight="1" x14ac:dyDescent="0.2"/>
    <row r="30" spans="2:56" ht="19.899999999999999" customHeight="1" x14ac:dyDescent="0.2"/>
    <row r="31" spans="2:56" ht="19.899999999999999" customHeight="1" x14ac:dyDescent="0.2"/>
    <row r="32" spans="2:56"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65"/>
  <sheetViews>
    <sheetView zoomScale="80" zoomScaleNormal="80" zoomScaleSheetLayoutView="75" workbookViewId="0">
      <selection sqref="A1:A1048576"/>
    </sheetView>
  </sheetViews>
  <sheetFormatPr baseColWidth="10" defaultRowHeight="15" x14ac:dyDescent="0.2"/>
  <cols>
    <col min="1" max="1" width="3.7109375" style="311" customWidth="1"/>
    <col min="2" max="2" width="20.28515625" style="311" customWidth="1"/>
    <col min="3" max="3" width="75.85546875" style="311" customWidth="1"/>
    <col min="4" max="38" width="14.7109375" style="311" customWidth="1"/>
    <col min="39" max="39" width="16.28515625" style="311" bestFit="1" customWidth="1"/>
    <col min="40" max="40" width="13" style="311" customWidth="1"/>
    <col min="41" max="41" width="12.28515625" style="311" customWidth="1"/>
    <col min="42" max="42" width="13.42578125" style="311" customWidth="1"/>
    <col min="43" max="43" width="12.7109375" style="311" customWidth="1"/>
    <col min="44" max="44" width="15.140625" style="311" customWidth="1"/>
    <col min="45" max="45" width="13" style="311" customWidth="1"/>
    <col min="46" max="46" width="12.140625" style="311" customWidth="1"/>
    <col min="47" max="47" width="12.5703125" style="311" customWidth="1"/>
    <col min="48" max="48" width="13.5703125" style="311" customWidth="1"/>
    <col min="49" max="49" width="17.5703125" style="311" customWidth="1"/>
    <col min="50" max="50" width="14" style="311" customWidth="1"/>
    <col min="51" max="16384" width="11.42578125" style="311"/>
  </cols>
  <sheetData>
    <row r="1" spans="2:51" ht="18" customHeight="1" x14ac:dyDescent="0.2"/>
    <row r="2" spans="2:51" ht="18" customHeight="1" x14ac:dyDescent="0.2">
      <c r="B2" s="40" t="s">
        <v>550</v>
      </c>
      <c r="C2" s="218"/>
      <c r="D2" s="218"/>
      <c r="E2" s="218"/>
      <c r="F2" s="218"/>
      <c r="G2" s="218"/>
      <c r="H2" s="218"/>
      <c r="I2" s="218"/>
      <c r="J2" s="218"/>
      <c r="K2" s="218"/>
      <c r="L2" s="218"/>
      <c r="M2" s="218"/>
    </row>
    <row r="3" spans="2:51" ht="18" customHeight="1" x14ac:dyDescent="0.2">
      <c r="B3" s="219" t="s">
        <v>551</v>
      </c>
      <c r="C3" s="219"/>
      <c r="D3" s="219"/>
      <c r="E3" s="219"/>
      <c r="F3" s="219"/>
      <c r="G3" s="219"/>
      <c r="H3" s="219"/>
      <c r="I3" s="219"/>
      <c r="J3" s="219"/>
      <c r="K3" s="219"/>
      <c r="L3" s="219"/>
      <c r="M3" s="219"/>
      <c r="Z3" s="19"/>
    </row>
    <row r="4" spans="2:51" ht="18" customHeight="1" thickBot="1" x14ac:dyDescent="0.25">
      <c r="B4" s="318"/>
    </row>
    <row r="5" spans="2:51" ht="30" customHeight="1" thickBot="1" x14ac:dyDescent="0.25">
      <c r="B5" s="109" t="s">
        <v>213</v>
      </c>
      <c r="C5" s="325"/>
      <c r="D5" s="428">
        <v>1990</v>
      </c>
      <c r="E5" s="428">
        <v>1991</v>
      </c>
      <c r="F5" s="429">
        <v>1992</v>
      </c>
      <c r="G5" s="428">
        <v>1993</v>
      </c>
      <c r="H5" s="428">
        <v>1994</v>
      </c>
      <c r="I5" s="429">
        <v>1995</v>
      </c>
      <c r="J5" s="428">
        <v>1996</v>
      </c>
      <c r="K5" s="428">
        <v>1997</v>
      </c>
      <c r="L5" s="429">
        <v>1998</v>
      </c>
      <c r="M5" s="428">
        <v>1999</v>
      </c>
      <c r="N5" s="428">
        <v>2000</v>
      </c>
      <c r="O5" s="429">
        <v>2001</v>
      </c>
      <c r="P5" s="428">
        <v>2002</v>
      </c>
      <c r="Q5" s="428">
        <v>2003</v>
      </c>
      <c r="R5" s="429">
        <v>2004</v>
      </c>
      <c r="S5" s="428">
        <v>2005</v>
      </c>
      <c r="T5" s="428">
        <v>2006</v>
      </c>
      <c r="U5" s="394">
        <v>2007</v>
      </c>
      <c r="V5" s="395">
        <v>2008</v>
      </c>
      <c r="W5" s="395">
        <v>2009</v>
      </c>
      <c r="X5" s="395">
        <v>2010</v>
      </c>
      <c r="Y5" s="395">
        <v>2011</v>
      </c>
      <c r="Z5" s="395">
        <v>2012</v>
      </c>
      <c r="AA5" s="395">
        <v>2013</v>
      </c>
      <c r="AB5" s="395">
        <v>2014</v>
      </c>
      <c r="AC5" s="395">
        <v>2015</v>
      </c>
      <c r="AD5" s="395">
        <v>2016</v>
      </c>
      <c r="AE5" s="395">
        <v>2017</v>
      </c>
      <c r="AF5" s="395">
        <v>2018</v>
      </c>
      <c r="AG5" s="395" t="s">
        <v>747</v>
      </c>
      <c r="AH5" s="395" t="s">
        <v>777</v>
      </c>
    </row>
    <row r="7" spans="2:51" s="314" customFormat="1" ht="19.899999999999999" customHeight="1" x14ac:dyDescent="0.2">
      <c r="B7" s="315" t="s">
        <v>552</v>
      </c>
    </row>
    <row r="8" spans="2:51" s="314" customFormat="1" ht="19.899999999999999" customHeight="1" x14ac:dyDescent="0.2">
      <c r="B8" s="315"/>
    </row>
    <row r="9" spans="2:51" s="314" customFormat="1" ht="19.899999999999999" customHeight="1" x14ac:dyDescent="0.2">
      <c r="B9" s="332" t="s">
        <v>48</v>
      </c>
    </row>
    <row r="10" spans="2:51" ht="19.899999999999999" customHeight="1" x14ac:dyDescent="0.2">
      <c r="B10" s="333" t="s">
        <v>49</v>
      </c>
      <c r="D10" s="334">
        <v>144168</v>
      </c>
      <c r="E10" s="334">
        <v>178885</v>
      </c>
      <c r="F10" s="334">
        <v>181051</v>
      </c>
      <c r="G10" s="334">
        <v>199151</v>
      </c>
      <c r="H10" s="334">
        <v>193873</v>
      </c>
      <c r="I10" s="334">
        <v>194047</v>
      </c>
      <c r="J10" s="334">
        <v>204007</v>
      </c>
      <c r="K10" s="334">
        <v>226694</v>
      </c>
      <c r="L10" s="334">
        <v>246931</v>
      </c>
      <c r="M10" s="334">
        <v>275444</v>
      </c>
      <c r="N10" s="334">
        <v>303900</v>
      </c>
      <c r="O10" s="334">
        <v>302242</v>
      </c>
      <c r="P10" s="334">
        <v>304546.00000000006</v>
      </c>
      <c r="Q10" s="334">
        <v>331818</v>
      </c>
      <c r="R10" s="334">
        <v>440014</v>
      </c>
      <c r="S10" s="334">
        <v>459944</v>
      </c>
      <c r="T10" s="334">
        <v>487609</v>
      </c>
      <c r="U10" s="334">
        <v>527011</v>
      </c>
      <c r="V10" s="334">
        <v>554764.00000000012</v>
      </c>
      <c r="W10" s="334">
        <v>526474</v>
      </c>
      <c r="X10" s="335">
        <v>527869</v>
      </c>
      <c r="Y10" s="335">
        <v>540076</v>
      </c>
      <c r="Z10" s="335">
        <v>578713</v>
      </c>
      <c r="AA10" s="335">
        <v>590960</v>
      </c>
      <c r="AB10" s="335">
        <v>630335.00000000012</v>
      </c>
      <c r="AC10" s="335">
        <v>730368</v>
      </c>
      <c r="AD10" s="335">
        <v>755554</v>
      </c>
      <c r="AE10" s="335">
        <v>794424</v>
      </c>
      <c r="AF10" s="335">
        <v>587508</v>
      </c>
      <c r="AG10" s="335">
        <v>535875</v>
      </c>
      <c r="AH10" s="335">
        <v>183695.00000000006</v>
      </c>
      <c r="AI10" s="537"/>
      <c r="AJ10" s="577"/>
      <c r="AK10" s="577"/>
      <c r="AL10" s="577"/>
      <c r="AM10" s="577"/>
      <c r="AN10" s="577"/>
      <c r="AO10" s="577"/>
      <c r="AP10" s="577"/>
      <c r="AQ10" s="577"/>
      <c r="AR10" s="577"/>
      <c r="AS10" s="577"/>
      <c r="AT10" s="577"/>
      <c r="AU10" s="577"/>
      <c r="AV10" s="577"/>
      <c r="AW10" s="577"/>
      <c r="AX10" s="577"/>
      <c r="AY10" s="577"/>
    </row>
    <row r="11" spans="2:51" ht="19.899999999999999" customHeight="1" x14ac:dyDescent="0.2">
      <c r="B11" s="333" t="s">
        <v>50</v>
      </c>
      <c r="D11" s="334">
        <v>144475</v>
      </c>
      <c r="E11" s="334">
        <v>167238</v>
      </c>
      <c r="F11" s="334">
        <v>172595</v>
      </c>
      <c r="G11" s="334">
        <v>198859</v>
      </c>
      <c r="H11" s="334">
        <v>193584</v>
      </c>
      <c r="I11" s="334">
        <v>199313</v>
      </c>
      <c r="J11" s="334">
        <v>198071</v>
      </c>
      <c r="K11" s="334">
        <v>221392</v>
      </c>
      <c r="L11" s="334">
        <v>239007</v>
      </c>
      <c r="M11" s="334">
        <v>272306</v>
      </c>
      <c r="N11" s="334">
        <v>308129</v>
      </c>
      <c r="O11" s="334">
        <v>305657</v>
      </c>
      <c r="P11" s="334">
        <v>304220.99999999994</v>
      </c>
      <c r="Q11" s="334">
        <v>333889.99999999994</v>
      </c>
      <c r="R11" s="334">
        <v>442879</v>
      </c>
      <c r="S11" s="334">
        <v>464022.99999999994</v>
      </c>
      <c r="T11" s="334">
        <v>554988</v>
      </c>
      <c r="U11" s="334">
        <v>523475</v>
      </c>
      <c r="V11" s="334">
        <v>582113</v>
      </c>
      <c r="W11" s="334">
        <v>563200</v>
      </c>
      <c r="X11" s="335">
        <v>573059.00000000012</v>
      </c>
      <c r="Y11" s="335">
        <v>576145</v>
      </c>
      <c r="Z11" s="335">
        <v>618464</v>
      </c>
      <c r="AA11" s="335">
        <v>615320</v>
      </c>
      <c r="AB11" s="335">
        <v>668971</v>
      </c>
      <c r="AC11" s="335">
        <v>769399</v>
      </c>
      <c r="AD11" s="335">
        <v>778883</v>
      </c>
      <c r="AE11" s="335">
        <v>833392</v>
      </c>
      <c r="AF11" s="335">
        <v>559697</v>
      </c>
      <c r="AG11" s="335">
        <v>564098.99999999988</v>
      </c>
      <c r="AH11" s="335">
        <v>182002.99999999997</v>
      </c>
      <c r="AI11" s="537"/>
      <c r="AJ11" s="577"/>
      <c r="AK11" s="577"/>
      <c r="AL11" s="577"/>
      <c r="AM11" s="577"/>
      <c r="AN11" s="577"/>
      <c r="AO11" s="577"/>
      <c r="AP11" s="577"/>
      <c r="AQ11" s="577"/>
      <c r="AR11" s="577"/>
      <c r="AS11" s="577"/>
      <c r="AT11" s="577"/>
      <c r="AU11" s="577"/>
      <c r="AV11" s="577"/>
      <c r="AW11" s="577"/>
      <c r="AX11" s="577"/>
      <c r="AY11" s="577"/>
    </row>
    <row r="12" spans="2:51" ht="19.899999999999999" customHeight="1" x14ac:dyDescent="0.2">
      <c r="B12" s="318"/>
      <c r="N12" s="334"/>
      <c r="O12" s="334"/>
      <c r="P12" s="334"/>
      <c r="Q12" s="334"/>
      <c r="R12" s="334"/>
      <c r="S12" s="334"/>
      <c r="T12" s="334"/>
      <c r="U12" s="334"/>
      <c r="V12" s="334"/>
      <c r="W12" s="334"/>
      <c r="X12" s="335"/>
      <c r="Y12" s="335"/>
      <c r="Z12" s="335"/>
      <c r="AA12" s="335"/>
      <c r="AB12" s="335"/>
      <c r="AC12" s="335"/>
      <c r="AD12" s="335"/>
      <c r="AE12" s="335"/>
      <c r="AF12" s="335"/>
      <c r="AG12" s="335"/>
      <c r="AH12" s="335"/>
      <c r="AI12" s="537"/>
      <c r="AJ12" s="577"/>
      <c r="AK12" s="577"/>
      <c r="AL12" s="577"/>
      <c r="AM12" s="577"/>
      <c r="AN12" s="577"/>
      <c r="AO12" s="577"/>
      <c r="AP12" s="577"/>
      <c r="AQ12" s="577"/>
      <c r="AR12" s="577"/>
      <c r="AS12" s="577"/>
      <c r="AT12" s="577"/>
      <c r="AU12" s="577"/>
      <c r="AV12" s="577"/>
      <c r="AW12" s="577"/>
      <c r="AX12" s="577"/>
      <c r="AY12" s="577"/>
    </row>
    <row r="13" spans="2:51" s="314" customFormat="1" ht="19.899999999999999" customHeight="1" x14ac:dyDescent="0.2">
      <c r="B13" s="332" t="s">
        <v>51</v>
      </c>
      <c r="N13" s="319"/>
      <c r="O13" s="319"/>
      <c r="P13" s="319"/>
      <c r="Q13" s="319"/>
      <c r="R13" s="319"/>
      <c r="S13" s="319"/>
      <c r="T13" s="319"/>
      <c r="U13" s="319"/>
      <c r="V13" s="319"/>
      <c r="W13" s="319"/>
      <c r="X13" s="336"/>
      <c r="Y13" s="336"/>
      <c r="Z13" s="336"/>
      <c r="AA13" s="336"/>
      <c r="AB13" s="336"/>
      <c r="AC13" s="336"/>
      <c r="AD13" s="336"/>
      <c r="AE13" s="336"/>
      <c r="AF13" s="336"/>
      <c r="AG13" s="336"/>
      <c r="AH13" s="336"/>
      <c r="AI13" s="537"/>
      <c r="AJ13" s="577"/>
      <c r="AK13" s="577"/>
      <c r="AL13" s="577"/>
      <c r="AM13" s="577"/>
      <c r="AN13" s="577"/>
      <c r="AO13" s="577"/>
      <c r="AP13" s="577"/>
      <c r="AQ13" s="577"/>
      <c r="AR13" s="577"/>
      <c r="AS13" s="577"/>
      <c r="AT13" s="577"/>
      <c r="AU13" s="577"/>
      <c r="AV13" s="577"/>
      <c r="AW13" s="577"/>
      <c r="AX13" s="577"/>
      <c r="AY13" s="577"/>
    </row>
    <row r="14" spans="2:51" ht="19.899999999999999" customHeight="1" x14ac:dyDescent="0.2">
      <c r="B14" s="333" t="s">
        <v>113</v>
      </c>
      <c r="D14" s="319">
        <v>1.2650238879909774</v>
      </c>
      <c r="E14" s="319">
        <v>2.082125265533</v>
      </c>
      <c r="F14" s="319">
        <v>1.7695093726708027</v>
      </c>
      <c r="G14" s="319">
        <v>3.2306666211864665</v>
      </c>
      <c r="H14" s="319">
        <v>3.1966018307715642</v>
      </c>
      <c r="I14" s="319">
        <v>3.444626163645983</v>
      </c>
      <c r="J14" s="319">
        <v>4.6674205977404561</v>
      </c>
      <c r="K14" s="319">
        <v>5.789018563904639</v>
      </c>
      <c r="L14" s="319">
        <v>5.9247787739070414</v>
      </c>
      <c r="M14" s="319">
        <v>5.8807122707271775</v>
      </c>
      <c r="N14" s="319">
        <v>6.36</v>
      </c>
      <c r="O14" s="319">
        <v>7.32</v>
      </c>
      <c r="P14" s="319">
        <v>7.38</v>
      </c>
      <c r="Q14" s="319">
        <v>7.4999999999999991</v>
      </c>
      <c r="R14" s="319">
        <v>9.26</v>
      </c>
      <c r="S14" s="319">
        <v>9.5740000000000016</v>
      </c>
      <c r="T14" s="319">
        <v>9.0030000000000019</v>
      </c>
      <c r="U14" s="319">
        <v>9.2890000000000015</v>
      </c>
      <c r="V14" s="319">
        <v>9.9338000000000015</v>
      </c>
      <c r="W14" s="319">
        <v>10.7204</v>
      </c>
      <c r="X14" s="336">
        <v>16.606099999999998</v>
      </c>
      <c r="Y14" s="336">
        <v>12.016799999999998</v>
      </c>
      <c r="Z14" s="336">
        <v>13.738258760321038</v>
      </c>
      <c r="AA14" s="336">
        <v>12.7324</v>
      </c>
      <c r="AB14" s="336">
        <v>13.839600000000001</v>
      </c>
      <c r="AC14" s="336">
        <v>19.0274</v>
      </c>
      <c r="AD14" s="336">
        <v>14.806502446858925</v>
      </c>
      <c r="AE14" s="336">
        <v>14.046346564835773</v>
      </c>
      <c r="AF14" s="336">
        <v>17.085215733644088</v>
      </c>
      <c r="AG14" s="336">
        <v>15.666144573514739</v>
      </c>
      <c r="AH14" s="336">
        <v>17.241951758979592</v>
      </c>
      <c r="AI14" s="537"/>
      <c r="AJ14" s="577"/>
      <c r="AK14" s="577"/>
      <c r="AL14" s="577"/>
      <c r="AM14" s="577"/>
      <c r="AN14" s="577"/>
      <c r="AO14" s="577"/>
      <c r="AP14" s="577"/>
      <c r="AQ14" s="577"/>
      <c r="AR14" s="577"/>
      <c r="AS14" s="577"/>
      <c r="AT14" s="577"/>
      <c r="AU14" s="577"/>
      <c r="AV14" s="577"/>
      <c r="AW14" s="577"/>
      <c r="AX14" s="577"/>
      <c r="AY14" s="577"/>
    </row>
    <row r="15" spans="2:51" ht="19.899999999999999" customHeight="1" x14ac:dyDescent="0.2">
      <c r="B15" s="333" t="s">
        <v>114</v>
      </c>
      <c r="D15" s="319">
        <v>2.5781739312818375</v>
      </c>
      <c r="E15" s="319">
        <v>4.0905417635237669</v>
      </c>
      <c r="F15" s="319">
        <v>5.4155759281045128</v>
      </c>
      <c r="G15" s="319">
        <v>5.6202821852848812</v>
      </c>
      <c r="H15" s="319">
        <v>6.181421362678706</v>
      </c>
      <c r="I15" s="319">
        <v>7.684944142815568</v>
      </c>
      <c r="J15" s="319">
        <v>7.8823022028624941</v>
      </c>
      <c r="K15" s="319">
        <v>9.4842545371942144</v>
      </c>
      <c r="L15" s="319">
        <v>14.888309217941357</v>
      </c>
      <c r="M15" s="319">
        <v>13.268898111531479</v>
      </c>
      <c r="N15" s="319">
        <v>12.94</v>
      </c>
      <c r="O15" s="319">
        <v>12.54</v>
      </c>
      <c r="P15" s="319">
        <v>12.98</v>
      </c>
      <c r="Q15" s="319">
        <v>12.030000000000001</v>
      </c>
      <c r="R15" s="319">
        <v>12.979999999999999</v>
      </c>
      <c r="S15" s="319">
        <v>11.97</v>
      </c>
      <c r="T15" s="319">
        <v>10.141999999999999</v>
      </c>
      <c r="U15" s="319">
        <v>9.7270000000000003</v>
      </c>
      <c r="V15" s="319">
        <v>8.0815000000000001</v>
      </c>
      <c r="W15" s="319">
        <v>8.1403999999999996</v>
      </c>
      <c r="X15" s="336">
        <v>9.263300000000001</v>
      </c>
      <c r="Y15" s="336">
        <v>9.8180000000000014</v>
      </c>
      <c r="Z15" s="336">
        <v>9.1466806288460099</v>
      </c>
      <c r="AA15" s="336">
        <v>9.486699999999999</v>
      </c>
      <c r="AB15" s="336">
        <v>9.7620999999999984</v>
      </c>
      <c r="AC15" s="336">
        <v>9.9524000000000008</v>
      </c>
      <c r="AD15" s="336">
        <v>10.631322304899015</v>
      </c>
      <c r="AE15" s="336">
        <v>11.592670926322802</v>
      </c>
      <c r="AF15" s="336">
        <v>9.66101954440329</v>
      </c>
      <c r="AG15" s="336">
        <v>8.4114201436734692</v>
      </c>
      <c r="AH15" s="336">
        <v>8.4728546976417221</v>
      </c>
      <c r="AI15" s="537"/>
      <c r="AJ15" s="577"/>
      <c r="AK15" s="577"/>
      <c r="AL15" s="577"/>
      <c r="AM15" s="577"/>
      <c r="AN15" s="577"/>
      <c r="AO15" s="577"/>
      <c r="AP15" s="577"/>
      <c r="AQ15" s="577"/>
      <c r="AR15" s="577"/>
      <c r="AS15" s="577"/>
      <c r="AT15" s="577"/>
      <c r="AU15" s="577"/>
      <c r="AV15" s="577"/>
      <c r="AW15" s="577"/>
      <c r="AX15" s="577"/>
      <c r="AY15" s="577"/>
    </row>
    <row r="16" spans="2:51" ht="19.899999999999999" customHeight="1" x14ac:dyDescent="0.2">
      <c r="B16" s="318"/>
      <c r="N16" s="319"/>
      <c r="O16" s="319"/>
      <c r="P16" s="319"/>
      <c r="Q16" s="319"/>
      <c r="R16" s="319"/>
      <c r="S16" s="319"/>
      <c r="T16" s="319"/>
      <c r="U16" s="319"/>
      <c r="V16" s="319"/>
      <c r="W16" s="319"/>
      <c r="X16" s="336"/>
      <c r="Y16" s="336"/>
      <c r="Z16" s="336"/>
      <c r="AA16" s="336"/>
      <c r="AB16" s="336"/>
      <c r="AC16" s="336"/>
      <c r="AD16" s="336"/>
      <c r="AE16" s="336"/>
      <c r="AF16" s="336"/>
      <c r="AG16" s="336"/>
      <c r="AH16" s="336"/>
      <c r="AI16" s="537"/>
      <c r="AJ16" s="577"/>
      <c r="AK16" s="577"/>
      <c r="AL16" s="577"/>
      <c r="AM16" s="577"/>
      <c r="AN16" s="577"/>
      <c r="AO16" s="577"/>
      <c r="AP16" s="577"/>
      <c r="AQ16" s="577"/>
      <c r="AR16" s="577"/>
      <c r="AS16" s="577"/>
      <c r="AT16" s="577"/>
      <c r="AU16" s="577"/>
      <c r="AV16" s="577"/>
      <c r="AW16" s="577"/>
      <c r="AX16" s="577"/>
      <c r="AY16" s="577"/>
    </row>
    <row r="17" spans="2:51" s="314" customFormat="1" ht="19.899999999999999" customHeight="1" x14ac:dyDescent="0.2">
      <c r="B17" s="332" t="s">
        <v>52</v>
      </c>
      <c r="N17" s="319"/>
      <c r="O17" s="319"/>
      <c r="P17" s="319"/>
      <c r="Q17" s="319"/>
      <c r="R17" s="319"/>
      <c r="S17" s="319"/>
      <c r="T17" s="319"/>
      <c r="U17" s="319"/>
      <c r="V17" s="319"/>
      <c r="W17" s="319"/>
      <c r="X17" s="336"/>
      <c r="Y17" s="336"/>
      <c r="Z17" s="336"/>
      <c r="AA17" s="336"/>
      <c r="AB17" s="336"/>
      <c r="AC17" s="336"/>
      <c r="AD17" s="336"/>
      <c r="AE17" s="336"/>
      <c r="AF17" s="336"/>
      <c r="AG17" s="336"/>
      <c r="AH17" s="336"/>
      <c r="AI17" s="537"/>
      <c r="AJ17" s="577"/>
      <c r="AK17" s="577"/>
      <c r="AL17" s="577"/>
      <c r="AM17" s="577"/>
      <c r="AN17" s="577"/>
      <c r="AO17" s="577"/>
      <c r="AP17" s="577"/>
      <c r="AQ17" s="577"/>
      <c r="AR17" s="577"/>
      <c r="AS17" s="577"/>
      <c r="AT17" s="577"/>
      <c r="AU17" s="577"/>
      <c r="AV17" s="577"/>
      <c r="AW17" s="577"/>
      <c r="AX17" s="577"/>
      <c r="AY17" s="577"/>
    </row>
    <row r="18" spans="2:51" s="314" customFormat="1" ht="19.899999999999999" customHeight="1" x14ac:dyDescent="0.2">
      <c r="B18" s="337" t="s">
        <v>553</v>
      </c>
      <c r="D18" s="365">
        <v>77850</v>
      </c>
      <c r="E18" s="365">
        <v>98585</v>
      </c>
      <c r="F18" s="365">
        <v>30361</v>
      </c>
      <c r="G18" s="365">
        <v>47051</v>
      </c>
      <c r="H18" s="365">
        <v>50150</v>
      </c>
      <c r="I18" s="365">
        <v>56629</v>
      </c>
      <c r="J18" s="365">
        <v>60661</v>
      </c>
      <c r="K18" s="365">
        <v>70185</v>
      </c>
      <c r="L18" s="365">
        <v>61498</v>
      </c>
      <c r="M18" s="365">
        <v>55463</v>
      </c>
      <c r="N18" s="317" t="s">
        <v>26</v>
      </c>
      <c r="O18" s="317" t="s">
        <v>26</v>
      </c>
      <c r="P18" s="317" t="s">
        <v>26</v>
      </c>
      <c r="Q18" s="317" t="s">
        <v>26</v>
      </c>
      <c r="R18" s="317" t="s">
        <v>26</v>
      </c>
      <c r="S18" s="317" t="s">
        <v>26</v>
      </c>
      <c r="T18" s="317" t="s">
        <v>26</v>
      </c>
      <c r="U18" s="317" t="s">
        <v>26</v>
      </c>
      <c r="V18" s="317" t="s">
        <v>26</v>
      </c>
      <c r="W18" s="317" t="s">
        <v>26</v>
      </c>
      <c r="X18" s="338" t="s">
        <v>26</v>
      </c>
      <c r="Y18" s="338" t="s">
        <v>26</v>
      </c>
      <c r="Z18" s="338" t="s">
        <v>26</v>
      </c>
      <c r="AA18" s="338" t="s">
        <v>26</v>
      </c>
      <c r="AB18" s="338" t="s">
        <v>26</v>
      </c>
      <c r="AC18" s="338" t="s">
        <v>26</v>
      </c>
      <c r="AD18" s="338" t="s">
        <v>26</v>
      </c>
      <c r="AE18" s="338" t="s">
        <v>26</v>
      </c>
      <c r="AF18" s="338" t="s">
        <v>26</v>
      </c>
      <c r="AG18" s="338" t="s">
        <v>26</v>
      </c>
      <c r="AH18" s="338" t="s">
        <v>26</v>
      </c>
      <c r="AI18" s="537"/>
      <c r="AJ18" s="577"/>
      <c r="AK18" s="577"/>
      <c r="AL18" s="577"/>
      <c r="AM18" s="577"/>
      <c r="AN18" s="577"/>
      <c r="AO18" s="577"/>
      <c r="AP18" s="577"/>
      <c r="AQ18" s="577"/>
      <c r="AR18" s="577"/>
      <c r="AS18" s="577"/>
      <c r="AT18" s="577"/>
      <c r="AU18" s="577"/>
      <c r="AV18" s="577"/>
      <c r="AW18" s="577"/>
      <c r="AX18" s="577"/>
      <c r="AY18" s="577"/>
    </row>
    <row r="19" spans="2:51" s="314" customFormat="1" ht="19.899999999999999" customHeight="1" x14ac:dyDescent="0.2">
      <c r="B19" s="337"/>
      <c r="N19" s="317"/>
      <c r="O19" s="317"/>
      <c r="P19" s="317"/>
      <c r="Q19" s="317"/>
      <c r="R19" s="317"/>
      <c r="S19" s="317"/>
      <c r="T19" s="317"/>
      <c r="U19" s="317"/>
      <c r="V19" s="317"/>
      <c r="W19" s="317"/>
      <c r="X19" s="338"/>
      <c r="Y19" s="338"/>
      <c r="Z19" s="338"/>
      <c r="AA19" s="338"/>
      <c r="AB19" s="338"/>
      <c r="AC19" s="338"/>
      <c r="AD19" s="338"/>
      <c r="AE19" s="338"/>
      <c r="AF19" s="338"/>
      <c r="AG19" s="338"/>
      <c r="AH19" s="338"/>
      <c r="AI19" s="537"/>
      <c r="AJ19" s="577"/>
      <c r="AK19" s="577"/>
      <c r="AL19" s="577"/>
      <c r="AM19" s="577"/>
      <c r="AN19" s="577"/>
      <c r="AO19" s="577"/>
      <c r="AP19" s="577"/>
      <c r="AQ19" s="577"/>
      <c r="AR19" s="577"/>
      <c r="AS19" s="577"/>
      <c r="AT19" s="577"/>
      <c r="AU19" s="577"/>
      <c r="AV19" s="577"/>
      <c r="AW19" s="577"/>
      <c r="AX19" s="577"/>
      <c r="AY19" s="577"/>
    </row>
    <row r="20" spans="2:51" s="314" customFormat="1" ht="19.899999999999999" customHeight="1" x14ac:dyDescent="0.2">
      <c r="B20" s="337" t="s">
        <v>51</v>
      </c>
      <c r="N20" s="319"/>
      <c r="O20" s="319"/>
      <c r="P20" s="319"/>
      <c r="Q20" s="319"/>
      <c r="R20" s="319"/>
      <c r="S20" s="319"/>
      <c r="T20" s="319"/>
      <c r="U20" s="319"/>
      <c r="V20" s="319"/>
      <c r="W20" s="319"/>
      <c r="X20" s="336"/>
      <c r="Y20" s="336"/>
      <c r="Z20" s="336"/>
      <c r="AA20" s="336"/>
      <c r="AB20" s="336"/>
      <c r="AC20" s="336"/>
      <c r="AD20" s="336"/>
      <c r="AE20" s="336"/>
      <c r="AF20" s="336"/>
      <c r="AG20" s="336"/>
      <c r="AH20" s="336"/>
      <c r="AI20" s="537"/>
      <c r="AJ20" s="577"/>
      <c r="AK20" s="577"/>
      <c r="AL20" s="577"/>
      <c r="AM20" s="577"/>
      <c r="AN20" s="577"/>
      <c r="AO20" s="577"/>
      <c r="AP20" s="577"/>
      <c r="AQ20" s="577"/>
      <c r="AR20" s="577"/>
      <c r="AS20" s="577"/>
      <c r="AT20" s="577"/>
      <c r="AU20" s="577"/>
      <c r="AV20" s="577"/>
      <c r="AW20" s="577"/>
      <c r="AX20" s="577"/>
      <c r="AY20" s="577"/>
    </row>
    <row r="21" spans="2:51" ht="19.899999999999999" customHeight="1" x14ac:dyDescent="0.2">
      <c r="B21" s="333" t="s">
        <v>53</v>
      </c>
      <c r="D21" s="319">
        <v>0.77274003929198931</v>
      </c>
      <c r="E21" s="319">
        <v>0.91376192131586786</v>
      </c>
      <c r="F21" s="319">
        <v>0.16991571890043392</v>
      </c>
      <c r="G21" s="319">
        <v>0.72025939680191942</v>
      </c>
      <c r="H21" s="319">
        <v>0.73931027825898887</v>
      </c>
      <c r="I21" s="319">
        <v>0.80975318040858146</v>
      </c>
      <c r="J21" s="319">
        <v>0.39843557790213868</v>
      </c>
      <c r="K21" s="319">
        <v>0.18651720131302302</v>
      </c>
      <c r="L21" s="319">
        <v>0.27288119725173798</v>
      </c>
      <c r="M21" s="319">
        <v>0.80255013284814658</v>
      </c>
      <c r="N21" s="319">
        <v>0.62</v>
      </c>
      <c r="O21" s="319">
        <v>0.56999999999999995</v>
      </c>
      <c r="P21" s="319">
        <v>0.72</v>
      </c>
      <c r="Q21" s="319">
        <v>0.83000000000000018</v>
      </c>
      <c r="R21" s="319">
        <v>0.67999999999999994</v>
      </c>
      <c r="S21" s="319">
        <v>0.54799999999999993</v>
      </c>
      <c r="T21" s="319">
        <v>0.23760000000000001</v>
      </c>
      <c r="U21" s="319">
        <v>0.22719999999999996</v>
      </c>
      <c r="V21" s="319">
        <v>0.18429999999999999</v>
      </c>
      <c r="W21" s="319">
        <v>9.5400000000000013E-2</v>
      </c>
      <c r="X21" s="336">
        <v>8.950000000000001E-2</v>
      </c>
      <c r="Y21" s="336">
        <v>9.783E-2</v>
      </c>
      <c r="Z21" s="336">
        <v>0.12143</v>
      </c>
      <c r="AA21" s="336">
        <v>0.1185153</v>
      </c>
      <c r="AB21" s="336">
        <v>0.1207018</v>
      </c>
      <c r="AC21" s="336">
        <v>8.1621100000000016E-2</v>
      </c>
      <c r="AD21" s="336">
        <v>7.2988999999999998E-2</v>
      </c>
      <c r="AE21" s="336">
        <v>8.007629787305072E-2</v>
      </c>
      <c r="AF21" s="336">
        <v>0.10863549568165293</v>
      </c>
      <c r="AG21" s="336">
        <v>7.8996344671201812E-2</v>
      </c>
      <c r="AH21" s="336">
        <v>6.0152333333333328E-2</v>
      </c>
      <c r="AI21" s="537"/>
      <c r="AJ21" s="577"/>
      <c r="AK21" s="577"/>
      <c r="AL21" s="577"/>
      <c r="AM21" s="577"/>
      <c r="AN21" s="577"/>
      <c r="AO21" s="577"/>
      <c r="AP21" s="577"/>
      <c r="AQ21" s="577"/>
      <c r="AR21" s="577"/>
      <c r="AS21" s="577"/>
      <c r="AT21" s="577"/>
      <c r="AU21" s="577"/>
      <c r="AV21" s="577"/>
      <c r="AW21" s="577"/>
      <c r="AX21" s="577"/>
      <c r="AY21" s="577"/>
    </row>
    <row r="22" spans="2:51" ht="19.899999999999999" customHeight="1" x14ac:dyDescent="0.2">
      <c r="B22" s="333" t="s">
        <v>554</v>
      </c>
      <c r="D22" s="319">
        <v>1.3341060128936364</v>
      </c>
      <c r="E22" s="319">
        <v>4.3880530289450013</v>
      </c>
      <c r="F22" s="319">
        <v>2.5504140754443934</v>
      </c>
      <c r="G22" s="319">
        <v>3.1659843427155594</v>
      </c>
      <c r="H22" s="319">
        <v>3.7575595711991312</v>
      </c>
      <c r="I22" s="319">
        <v>5.2500600556358306</v>
      </c>
      <c r="J22" s="319">
        <v>4.884283131660097</v>
      </c>
      <c r="K22" s="319">
        <v>6.4038630833107746</v>
      </c>
      <c r="L22" s="319">
        <v>6.3756949942992502</v>
      </c>
      <c r="M22" s="319">
        <v>6.2854119598893661</v>
      </c>
      <c r="N22" s="319" t="s">
        <v>26</v>
      </c>
      <c r="O22" s="319" t="s">
        <v>26</v>
      </c>
      <c r="P22" s="319" t="s">
        <v>26</v>
      </c>
      <c r="Q22" s="319" t="s">
        <v>26</v>
      </c>
      <c r="R22" s="319" t="s">
        <v>26</v>
      </c>
      <c r="S22" s="319" t="s">
        <v>26</v>
      </c>
      <c r="T22" s="319" t="s">
        <v>26</v>
      </c>
      <c r="U22" s="319" t="s">
        <v>26</v>
      </c>
      <c r="V22" s="319" t="s">
        <v>26</v>
      </c>
      <c r="W22" s="319" t="s">
        <v>26</v>
      </c>
      <c r="X22" s="336" t="s">
        <v>26</v>
      </c>
      <c r="Y22" s="336" t="s">
        <v>26</v>
      </c>
      <c r="Z22" s="336" t="s">
        <v>26</v>
      </c>
      <c r="AA22" s="336" t="s">
        <v>26</v>
      </c>
      <c r="AB22" s="336" t="s">
        <v>26</v>
      </c>
      <c r="AC22" s="336" t="s">
        <v>26</v>
      </c>
      <c r="AD22" s="336" t="s">
        <v>26</v>
      </c>
      <c r="AE22" s="336" t="s">
        <v>26</v>
      </c>
      <c r="AF22" s="336" t="s">
        <v>26</v>
      </c>
      <c r="AG22" s="336" t="s">
        <v>26</v>
      </c>
      <c r="AH22" s="336" t="s">
        <v>26</v>
      </c>
      <c r="AI22" s="537"/>
      <c r="AJ22" s="577"/>
      <c r="AK22" s="577"/>
      <c r="AL22" s="577"/>
      <c r="AM22" s="577"/>
      <c r="AN22" s="577"/>
      <c r="AO22" s="577"/>
      <c r="AP22" s="577"/>
      <c r="AQ22" s="577"/>
      <c r="AR22" s="577"/>
      <c r="AS22" s="577"/>
      <c r="AT22" s="577"/>
      <c r="AU22" s="577"/>
      <c r="AV22" s="577"/>
      <c r="AW22" s="577"/>
      <c r="AX22" s="577"/>
      <c r="AY22" s="577"/>
    </row>
    <row r="23" spans="2:51" ht="9.75" customHeight="1" thickBot="1" x14ac:dyDescent="0.25">
      <c r="B23" s="322"/>
      <c r="C23" s="322"/>
      <c r="D23" s="322"/>
      <c r="E23" s="322"/>
      <c r="F23" s="322"/>
      <c r="G23" s="322"/>
      <c r="H23" s="322"/>
      <c r="I23" s="322"/>
      <c r="J23" s="322"/>
      <c r="K23" s="322"/>
      <c r="L23" s="322"/>
      <c r="M23" s="322"/>
      <c r="N23" s="339"/>
      <c r="O23" s="339"/>
      <c r="P23" s="339"/>
      <c r="Q23" s="339"/>
      <c r="R23" s="339"/>
      <c r="S23" s="339"/>
      <c r="T23" s="339"/>
      <c r="U23" s="339"/>
      <c r="V23" s="339"/>
      <c r="W23" s="339"/>
      <c r="X23" s="339"/>
      <c r="Y23" s="339"/>
      <c r="Z23" s="339"/>
      <c r="AA23" s="339"/>
      <c r="AB23" s="339"/>
      <c r="AC23" s="339"/>
      <c r="AD23" s="339"/>
      <c r="AE23" s="339"/>
      <c r="AF23" s="339"/>
      <c r="AG23" s="339"/>
      <c r="AH23" s="339"/>
    </row>
    <row r="24" spans="2:51" ht="18" customHeight="1" x14ac:dyDescent="0.2">
      <c r="B24" s="311" t="s">
        <v>0</v>
      </c>
      <c r="C24" s="318" t="s">
        <v>54</v>
      </c>
      <c r="N24" s="340"/>
      <c r="O24" s="340"/>
      <c r="P24" s="340"/>
      <c r="Q24" s="340"/>
      <c r="R24" s="340"/>
      <c r="S24" s="340"/>
      <c r="T24" s="340"/>
      <c r="U24" s="340"/>
      <c r="V24" s="340"/>
      <c r="W24" s="340"/>
      <c r="X24" s="340"/>
    </row>
    <row r="25" spans="2:51" ht="18" customHeight="1" x14ac:dyDescent="0.2">
      <c r="B25" s="311" t="s">
        <v>13</v>
      </c>
      <c r="C25" s="318" t="s">
        <v>55</v>
      </c>
      <c r="D25" s="318"/>
      <c r="E25" s="318"/>
      <c r="F25" s="318"/>
      <c r="G25" s="318"/>
      <c r="H25" s="318"/>
      <c r="I25" s="318"/>
      <c r="J25" s="318"/>
      <c r="K25" s="318"/>
      <c r="L25" s="318"/>
      <c r="M25" s="318"/>
    </row>
    <row r="26" spans="2:51" ht="18" customHeight="1" x14ac:dyDescent="0.2">
      <c r="B26" s="258" t="s">
        <v>23</v>
      </c>
      <c r="C26" s="258" t="s">
        <v>610</v>
      </c>
      <c r="D26" s="318"/>
      <c r="E26" s="318"/>
      <c r="F26" s="318"/>
      <c r="G26" s="318"/>
      <c r="H26" s="318"/>
      <c r="I26" s="318"/>
      <c r="J26" s="318"/>
      <c r="K26" s="318"/>
      <c r="L26" s="318"/>
      <c r="M26" s="318"/>
    </row>
    <row r="27" spans="2:51" s="44" customFormat="1" ht="18" customHeight="1" x14ac:dyDescent="0.2">
      <c r="B27" s="63" t="s">
        <v>255</v>
      </c>
      <c r="C27" s="318" t="s">
        <v>115</v>
      </c>
      <c r="D27" s="343"/>
      <c r="E27" s="343"/>
      <c r="F27" s="343"/>
      <c r="G27" s="343"/>
      <c r="H27" s="343"/>
      <c r="I27" s="343"/>
      <c r="J27" s="343"/>
      <c r="K27" s="343"/>
      <c r="L27" s="343"/>
      <c r="M27" s="343"/>
      <c r="T27" s="528"/>
      <c r="U27" s="528"/>
      <c r="V27" s="528"/>
      <c r="W27" s="528"/>
      <c r="X27" s="528"/>
      <c r="Y27" s="528"/>
      <c r="Z27" s="528"/>
      <c r="AA27" s="528"/>
      <c r="AB27" s="528"/>
      <c r="AC27" s="528"/>
      <c r="AD27" s="528"/>
      <c r="AE27" s="528"/>
    </row>
    <row r="28" spans="2:51" ht="18" customHeight="1" x14ac:dyDescent="0.2">
      <c r="D28" s="318"/>
      <c r="E28" s="318"/>
      <c r="F28" s="318"/>
      <c r="G28" s="318"/>
      <c r="H28" s="318"/>
      <c r="I28" s="318"/>
      <c r="J28" s="318"/>
      <c r="K28" s="318"/>
      <c r="L28" s="318"/>
      <c r="M28" s="318"/>
      <c r="T28" s="528"/>
      <c r="U28" s="528"/>
      <c r="V28" s="528"/>
      <c r="W28" s="528"/>
      <c r="X28" s="528"/>
      <c r="Y28" s="528"/>
      <c r="Z28" s="528"/>
      <c r="AA28" s="528"/>
      <c r="AB28" s="528"/>
      <c r="AC28" s="528"/>
      <c r="AD28" s="528"/>
      <c r="AE28" s="528"/>
    </row>
    <row r="29" spans="2:51" ht="18" customHeight="1" x14ac:dyDescent="0.2">
      <c r="T29" s="528"/>
      <c r="U29" s="528"/>
      <c r="V29" s="528"/>
      <c r="W29" s="528"/>
      <c r="X29" s="528"/>
      <c r="Y29" s="528"/>
      <c r="Z29" s="528"/>
      <c r="AA29" s="528"/>
      <c r="AB29" s="528"/>
      <c r="AC29" s="528"/>
      <c r="AD29" s="528"/>
      <c r="AE29" s="528"/>
    </row>
    <row r="30" spans="2:51" ht="18" customHeight="1" x14ac:dyDescent="0.2">
      <c r="T30" s="528"/>
      <c r="U30" s="528"/>
      <c r="V30" s="528"/>
      <c r="W30" s="528"/>
      <c r="X30" s="528"/>
      <c r="Y30" s="528"/>
      <c r="Z30" s="528"/>
      <c r="AA30" s="528"/>
      <c r="AB30" s="528"/>
      <c r="AC30" s="528"/>
      <c r="AD30" s="528"/>
      <c r="AE30" s="528"/>
    </row>
    <row r="31" spans="2:51" ht="19.899999999999999" customHeight="1" x14ac:dyDescent="0.2">
      <c r="T31" s="528"/>
      <c r="U31" s="528"/>
      <c r="V31" s="528"/>
      <c r="W31" s="528"/>
      <c r="X31" s="528"/>
      <c r="Y31" s="528"/>
      <c r="Z31" s="528"/>
      <c r="AA31" s="528"/>
      <c r="AB31" s="528"/>
      <c r="AC31" s="528"/>
      <c r="AD31" s="528"/>
      <c r="AE31" s="528"/>
    </row>
    <row r="32" spans="2:51" ht="19.899999999999999" customHeight="1" x14ac:dyDescent="0.2">
      <c r="T32" s="528"/>
      <c r="U32" s="528"/>
      <c r="V32" s="528"/>
      <c r="W32" s="528"/>
      <c r="X32" s="528"/>
      <c r="Y32" s="528"/>
      <c r="Z32" s="528"/>
      <c r="AA32" s="528"/>
      <c r="AB32" s="528"/>
      <c r="AC32" s="528"/>
      <c r="AD32" s="528"/>
      <c r="AE32" s="528"/>
    </row>
    <row r="33" spans="20:31" ht="19.899999999999999" customHeight="1" x14ac:dyDescent="0.2">
      <c r="T33" s="528"/>
      <c r="U33" s="528"/>
      <c r="V33" s="528"/>
      <c r="W33" s="528"/>
      <c r="X33" s="528"/>
      <c r="Y33" s="528"/>
      <c r="Z33" s="528"/>
      <c r="AA33" s="528"/>
      <c r="AB33" s="528"/>
      <c r="AC33" s="528"/>
      <c r="AD33" s="528"/>
      <c r="AE33" s="528"/>
    </row>
    <row r="34" spans="20:31" ht="19.899999999999999" customHeight="1" x14ac:dyDescent="0.2">
      <c r="T34" s="528"/>
      <c r="U34" s="528"/>
      <c r="V34" s="528"/>
      <c r="W34" s="528"/>
      <c r="X34" s="528"/>
      <c r="Y34" s="528"/>
      <c r="Z34" s="528"/>
      <c r="AA34" s="528"/>
      <c r="AB34" s="528"/>
      <c r="AC34" s="528"/>
      <c r="AD34" s="528"/>
      <c r="AE34" s="528"/>
    </row>
    <row r="35" spans="20:31" ht="19.899999999999999" customHeight="1" x14ac:dyDescent="0.2">
      <c r="T35" s="528"/>
      <c r="U35" s="528"/>
      <c r="V35" s="528"/>
      <c r="W35" s="528"/>
      <c r="X35" s="528"/>
      <c r="Y35" s="528"/>
      <c r="Z35" s="528"/>
      <c r="AA35" s="528"/>
      <c r="AB35" s="528"/>
      <c r="AC35" s="528"/>
      <c r="AD35" s="528"/>
      <c r="AE35" s="528"/>
    </row>
    <row r="36" spans="20:31" ht="19.899999999999999" customHeight="1" x14ac:dyDescent="0.2">
      <c r="T36" s="528"/>
      <c r="U36" s="528"/>
      <c r="V36" s="528"/>
      <c r="W36" s="528"/>
      <c r="X36" s="528"/>
      <c r="Y36" s="528"/>
      <c r="Z36" s="528"/>
      <c r="AA36" s="528"/>
      <c r="AB36" s="528"/>
      <c r="AC36" s="528"/>
      <c r="AD36" s="528"/>
      <c r="AE36" s="528"/>
    </row>
    <row r="37" spans="20:31" ht="19.899999999999999" customHeight="1" x14ac:dyDescent="0.2">
      <c r="T37" s="528"/>
      <c r="U37" s="528"/>
      <c r="V37" s="528"/>
      <c r="W37" s="528"/>
      <c r="X37" s="528"/>
      <c r="Y37" s="528"/>
      <c r="Z37" s="528"/>
      <c r="AA37" s="528"/>
      <c r="AB37" s="528"/>
      <c r="AC37" s="528"/>
      <c r="AD37" s="528"/>
      <c r="AE37" s="528"/>
    </row>
    <row r="38" spans="20:31" ht="19.899999999999999" customHeight="1" x14ac:dyDescent="0.2">
      <c r="T38" s="528"/>
      <c r="U38" s="528"/>
      <c r="V38" s="528"/>
      <c r="W38" s="528"/>
      <c r="X38" s="528"/>
      <c r="Y38" s="528"/>
      <c r="Z38" s="528"/>
      <c r="AA38" s="528"/>
      <c r="AB38" s="528"/>
      <c r="AC38" s="528"/>
      <c r="AD38" s="528"/>
      <c r="AE38" s="528"/>
    </row>
    <row r="39" spans="20:31" ht="19.899999999999999" customHeight="1" x14ac:dyDescent="0.2">
      <c r="T39" s="528"/>
      <c r="U39" s="528"/>
      <c r="V39" s="528"/>
      <c r="W39" s="528"/>
      <c r="X39" s="528"/>
      <c r="Y39" s="528"/>
      <c r="Z39" s="528"/>
      <c r="AA39" s="528"/>
      <c r="AB39" s="528"/>
      <c r="AC39" s="528"/>
      <c r="AD39" s="528"/>
      <c r="AE39" s="528"/>
    </row>
    <row r="40" spans="20:31" ht="19.899999999999999" customHeight="1" x14ac:dyDescent="0.2">
      <c r="T40" s="528"/>
    </row>
    <row r="41" spans="20:31" ht="19.899999999999999" customHeight="1" x14ac:dyDescent="0.2"/>
    <row r="42" spans="20:31" ht="19.899999999999999" customHeight="1" x14ac:dyDescent="0.2"/>
    <row r="43" spans="20:31" ht="19.899999999999999" customHeight="1" x14ac:dyDescent="0.2"/>
    <row r="44" spans="20:31" ht="19.899999999999999" customHeight="1" x14ac:dyDescent="0.2"/>
    <row r="45" spans="20:31" ht="19.899999999999999" customHeight="1" x14ac:dyDescent="0.2"/>
    <row r="46" spans="20:31" ht="19.899999999999999" customHeight="1" x14ac:dyDescent="0.2"/>
    <row r="47" spans="20:31" ht="19.899999999999999" customHeight="1" x14ac:dyDescent="0.2"/>
    <row r="48" spans="20:31"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W165"/>
  <sheetViews>
    <sheetView zoomScale="80" zoomScaleNormal="80" zoomScaleSheetLayoutView="75" workbookViewId="0">
      <selection sqref="A1:A1048576"/>
    </sheetView>
  </sheetViews>
  <sheetFormatPr baseColWidth="10" defaultRowHeight="15" x14ac:dyDescent="0.2"/>
  <cols>
    <col min="1" max="1" width="3.7109375" style="311" customWidth="1"/>
    <col min="2" max="2" width="21" style="311" customWidth="1"/>
    <col min="3" max="3" width="40.42578125" style="311" customWidth="1"/>
    <col min="4" max="61" width="14.7109375" style="311" customWidth="1"/>
    <col min="62" max="16384" width="11.42578125" style="311"/>
  </cols>
  <sheetData>
    <row r="1" spans="2:75" ht="18" customHeight="1" x14ac:dyDescent="0.2"/>
    <row r="2" spans="2:75" ht="18" customHeight="1" x14ac:dyDescent="0.2">
      <c r="B2" s="40" t="s">
        <v>555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row>
    <row r="3" spans="2:75" ht="18" customHeight="1" x14ac:dyDescent="0.2">
      <c r="B3" s="219" t="s">
        <v>556</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20"/>
      <c r="AN3" s="220"/>
      <c r="AO3" s="220"/>
      <c r="AP3" s="220"/>
      <c r="AQ3" s="220"/>
      <c r="AR3" s="220"/>
      <c r="AS3" s="220"/>
      <c r="AT3" s="22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row>
    <row r="4" spans="2:75" ht="18" customHeight="1" x14ac:dyDescent="0.2">
      <c r="B4" s="47" t="s">
        <v>557</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310"/>
      <c r="AV4" s="310"/>
      <c r="AW4" s="310"/>
      <c r="AX4" s="310"/>
      <c r="AY4" s="19"/>
      <c r="AZ4" s="310"/>
      <c r="BA4" s="310"/>
      <c r="BB4" s="310"/>
      <c r="BC4" s="310"/>
      <c r="BD4" s="310"/>
      <c r="BE4" s="310"/>
      <c r="BF4" s="310"/>
      <c r="BG4" s="310"/>
      <c r="BH4" s="310"/>
      <c r="BI4" s="310"/>
      <c r="BJ4" s="310"/>
      <c r="BK4" s="310"/>
      <c r="BL4" s="310"/>
      <c r="BM4" s="310"/>
      <c r="BN4" s="310"/>
      <c r="BO4" s="310"/>
      <c r="BP4" s="310"/>
      <c r="BQ4" s="310"/>
      <c r="BR4" s="310"/>
    </row>
    <row r="5" spans="2:75" ht="18" customHeight="1" thickBot="1" x14ac:dyDescent="0.25">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row>
    <row r="6" spans="2:75" s="314" customFormat="1" ht="30" customHeight="1" thickBot="1" x14ac:dyDescent="0.25">
      <c r="B6" s="109" t="s">
        <v>213</v>
      </c>
      <c r="C6" s="325"/>
      <c r="D6" s="428">
        <v>1965</v>
      </c>
      <c r="E6" s="428">
        <v>1966</v>
      </c>
      <c r="F6" s="428">
        <v>1967</v>
      </c>
      <c r="G6" s="428">
        <v>1968</v>
      </c>
      <c r="H6" s="428">
        <v>1969</v>
      </c>
      <c r="I6" s="428">
        <v>1970</v>
      </c>
      <c r="J6" s="428">
        <v>1971</v>
      </c>
      <c r="K6" s="428">
        <v>1972</v>
      </c>
      <c r="L6" s="428">
        <v>1973</v>
      </c>
      <c r="M6" s="428">
        <v>1974</v>
      </c>
      <c r="N6" s="428">
        <v>1975</v>
      </c>
      <c r="O6" s="428">
        <v>1976</v>
      </c>
      <c r="P6" s="428">
        <v>1977</v>
      </c>
      <c r="Q6" s="428">
        <v>1978</v>
      </c>
      <c r="R6" s="428">
        <v>1979</v>
      </c>
      <c r="S6" s="428">
        <v>1980</v>
      </c>
      <c r="T6" s="428">
        <v>1981</v>
      </c>
      <c r="U6" s="428">
        <v>1982</v>
      </c>
      <c r="V6" s="428">
        <v>1983</v>
      </c>
      <c r="W6" s="428">
        <v>1984</v>
      </c>
      <c r="X6" s="428">
        <v>1985</v>
      </c>
      <c r="Y6" s="428">
        <v>1986</v>
      </c>
      <c r="Z6" s="428">
        <v>1987</v>
      </c>
      <c r="AA6" s="428">
        <v>1988</v>
      </c>
      <c r="AB6" s="428">
        <v>1989</v>
      </c>
      <c r="AC6" s="428">
        <v>1990</v>
      </c>
      <c r="AD6" s="428">
        <v>1991</v>
      </c>
      <c r="AE6" s="428">
        <v>1992</v>
      </c>
      <c r="AF6" s="428">
        <v>1993</v>
      </c>
      <c r="AG6" s="428">
        <v>1994</v>
      </c>
      <c r="AH6" s="428">
        <v>1995</v>
      </c>
      <c r="AI6" s="428">
        <v>1996</v>
      </c>
      <c r="AJ6" s="428">
        <v>1997</v>
      </c>
      <c r="AK6" s="428">
        <v>1998</v>
      </c>
      <c r="AL6" s="428">
        <v>1999</v>
      </c>
      <c r="AM6" s="428">
        <v>2000</v>
      </c>
      <c r="AN6" s="428">
        <v>2001</v>
      </c>
      <c r="AO6" s="428">
        <v>2002</v>
      </c>
      <c r="AP6" s="428">
        <v>2003</v>
      </c>
      <c r="AQ6" s="428">
        <v>2004</v>
      </c>
      <c r="AR6" s="428">
        <v>2005</v>
      </c>
      <c r="AS6" s="428">
        <v>2006</v>
      </c>
      <c r="AT6" s="394">
        <v>2007</v>
      </c>
      <c r="AU6" s="395">
        <v>2008</v>
      </c>
      <c r="AV6" s="395">
        <v>2009</v>
      </c>
      <c r="AW6" s="395">
        <v>2010</v>
      </c>
      <c r="AX6" s="395">
        <v>2011</v>
      </c>
      <c r="AY6" s="395">
        <v>2012</v>
      </c>
      <c r="AZ6" s="395">
        <v>2013</v>
      </c>
      <c r="BA6" s="395">
        <v>2014</v>
      </c>
      <c r="BB6" s="395">
        <v>2015</v>
      </c>
      <c r="BC6" s="395">
        <v>2016</v>
      </c>
      <c r="BD6" s="395">
        <v>2017</v>
      </c>
      <c r="BE6" s="395" t="s">
        <v>716</v>
      </c>
      <c r="BF6" s="395" t="s">
        <v>747</v>
      </c>
      <c r="BG6" s="395" t="s">
        <v>777</v>
      </c>
    </row>
    <row r="7" spans="2:75" ht="19.899999999999999" customHeight="1" x14ac:dyDescent="0.2">
      <c r="AM7" s="326"/>
      <c r="AN7" s="326"/>
      <c r="AO7" s="326"/>
      <c r="AP7" s="327"/>
      <c r="AQ7" s="328"/>
      <c r="AR7" s="328"/>
      <c r="AS7" s="328"/>
      <c r="AT7" s="328"/>
    </row>
    <row r="8" spans="2:75" s="314" customFormat="1" ht="19.899999999999999" customHeight="1" x14ac:dyDescent="0.2">
      <c r="B8" s="315" t="s">
        <v>558</v>
      </c>
      <c r="D8" s="472">
        <v>1045</v>
      </c>
      <c r="E8" s="472">
        <v>983.2</v>
      </c>
      <c r="F8" s="472">
        <v>1088.0999999999999</v>
      </c>
      <c r="G8" s="472">
        <v>1121.2</v>
      </c>
      <c r="H8" s="472">
        <v>1005.4</v>
      </c>
      <c r="I8" s="472">
        <v>1177.5</v>
      </c>
      <c r="J8" s="472">
        <v>1441.5</v>
      </c>
      <c r="K8" s="473" t="s">
        <v>12</v>
      </c>
      <c r="L8" s="472">
        <v>1819.4</v>
      </c>
      <c r="M8" s="472">
        <v>2002.1</v>
      </c>
      <c r="N8" s="472">
        <v>1801.6</v>
      </c>
      <c r="O8" s="472">
        <v>1925.4</v>
      </c>
      <c r="P8" s="472">
        <v>2147.8000000000002</v>
      </c>
      <c r="Q8" s="472">
        <v>2005.2</v>
      </c>
      <c r="R8" s="472">
        <v>1326.7</v>
      </c>
      <c r="S8" s="472">
        <v>1583.3</v>
      </c>
      <c r="T8" s="472">
        <v>1755.2</v>
      </c>
      <c r="U8" s="472">
        <v>1413.1</v>
      </c>
      <c r="V8" s="472">
        <v>1807.3</v>
      </c>
      <c r="W8" s="472">
        <v>1747</v>
      </c>
      <c r="X8" s="472">
        <v>1612.1</v>
      </c>
      <c r="Y8" s="472">
        <v>1729.7</v>
      </c>
      <c r="Z8" s="472">
        <v>1720</v>
      </c>
      <c r="AA8" s="472">
        <v>1660.8</v>
      </c>
      <c r="AB8" s="472">
        <v>1580.2</v>
      </c>
      <c r="AC8" s="472">
        <v>1596.6</v>
      </c>
      <c r="AD8" s="472">
        <v>1438.2</v>
      </c>
      <c r="AE8" s="472">
        <v>1401.5</v>
      </c>
      <c r="AF8" s="472">
        <v>1240.5</v>
      </c>
      <c r="AG8" s="472">
        <v>1371</v>
      </c>
      <c r="AH8" s="472">
        <v>1603</v>
      </c>
      <c r="AI8" s="472">
        <v>1549.1</v>
      </c>
      <c r="AJ8" s="472">
        <v>1602</v>
      </c>
      <c r="AK8" s="472">
        <v>2013.6</v>
      </c>
      <c r="AL8" s="472">
        <v>2169.1999999999998</v>
      </c>
      <c r="AM8" s="472">
        <v>2215.5</v>
      </c>
      <c r="AN8" s="472">
        <v>2263.9</v>
      </c>
      <c r="AO8" s="472">
        <v>2092.1999999999998</v>
      </c>
      <c r="AP8" s="472">
        <v>2143.1999999999998</v>
      </c>
      <c r="AQ8" s="472">
        <v>2329.88</v>
      </c>
      <c r="AR8" s="472">
        <v>2507.0960000000005</v>
      </c>
      <c r="AS8" s="472">
        <v>2678.01</v>
      </c>
      <c r="AT8" s="472">
        <v>2937.8819999999996</v>
      </c>
      <c r="AU8" s="472">
        <v>2786.8989999999999</v>
      </c>
      <c r="AV8" s="472">
        <v>2831.4970000000003</v>
      </c>
      <c r="AW8" s="472">
        <v>3008.982</v>
      </c>
      <c r="AX8" s="472">
        <v>3436.0680000000002</v>
      </c>
      <c r="AY8" s="472">
        <v>3651.4460000000004</v>
      </c>
      <c r="AZ8" s="472">
        <v>3622.2689999999998</v>
      </c>
      <c r="BA8" s="472">
        <v>3856.9909999999995</v>
      </c>
      <c r="BB8" s="472">
        <v>4275.4139999999998</v>
      </c>
      <c r="BC8" s="432">
        <v>4397.1009999999997</v>
      </c>
      <c r="BD8" s="432">
        <v>4827.8069999999998</v>
      </c>
      <c r="BE8" s="432">
        <v>4584.6484840000003</v>
      </c>
      <c r="BF8" s="432">
        <v>4763.653573999999</v>
      </c>
      <c r="BG8" s="432">
        <v>4551.7535389999994</v>
      </c>
      <c r="BH8" s="595"/>
      <c r="BI8" s="595"/>
      <c r="BJ8" s="595"/>
      <c r="BK8" s="595"/>
      <c r="BL8" s="595"/>
      <c r="BM8" s="595"/>
      <c r="BN8" s="595"/>
      <c r="BO8" s="595"/>
      <c r="BP8" s="595"/>
      <c r="BQ8" s="595"/>
      <c r="BR8" s="595"/>
      <c r="BS8" s="595"/>
      <c r="BT8" s="595"/>
      <c r="BU8" s="595"/>
      <c r="BV8" s="595"/>
      <c r="BW8" s="595"/>
    </row>
    <row r="9" spans="2:75" ht="19.899999999999999" customHeight="1" x14ac:dyDescent="0.2">
      <c r="B9" s="318" t="s">
        <v>45</v>
      </c>
      <c r="D9" s="474">
        <v>500.3</v>
      </c>
      <c r="E9" s="474">
        <v>424.3</v>
      </c>
      <c r="F9" s="474">
        <v>451.1</v>
      </c>
      <c r="G9" s="474">
        <v>410.5</v>
      </c>
      <c r="H9" s="474">
        <v>390.7</v>
      </c>
      <c r="I9" s="474">
        <v>359.7</v>
      </c>
      <c r="J9" s="474">
        <v>390.6</v>
      </c>
      <c r="K9" s="561" t="s">
        <v>12</v>
      </c>
      <c r="L9" s="474">
        <v>656</v>
      </c>
      <c r="M9" s="474">
        <v>697.3</v>
      </c>
      <c r="N9" s="474">
        <v>699.5</v>
      </c>
      <c r="O9" s="474">
        <v>829.5</v>
      </c>
      <c r="P9" s="474">
        <v>724.9</v>
      </c>
      <c r="Q9" s="474">
        <v>710.3</v>
      </c>
      <c r="R9" s="474">
        <v>583.20000000000005</v>
      </c>
      <c r="S9" s="474">
        <v>374.1</v>
      </c>
      <c r="T9" s="474">
        <v>472.1</v>
      </c>
      <c r="U9" s="474">
        <v>365</v>
      </c>
      <c r="V9" s="474">
        <v>454.2</v>
      </c>
      <c r="W9" s="474">
        <v>427.8</v>
      </c>
      <c r="X9" s="474">
        <v>291.89999999999998</v>
      </c>
      <c r="Y9" s="474">
        <v>293</v>
      </c>
      <c r="Z9" s="474">
        <v>260.8</v>
      </c>
      <c r="AA9" s="474">
        <v>242.7</v>
      </c>
      <c r="AB9" s="474">
        <v>377.5</v>
      </c>
      <c r="AC9" s="474">
        <v>406.8</v>
      </c>
      <c r="AD9" s="474">
        <v>408</v>
      </c>
      <c r="AE9" s="474">
        <v>298.89999999999998</v>
      </c>
      <c r="AF9" s="474">
        <v>167.8</v>
      </c>
      <c r="AG9" s="474">
        <v>177</v>
      </c>
      <c r="AH9" s="474">
        <v>231.6</v>
      </c>
      <c r="AI9" s="474">
        <v>264.3</v>
      </c>
      <c r="AJ9" s="474">
        <v>329.3</v>
      </c>
      <c r="AK9" s="474">
        <v>281.89999999999998</v>
      </c>
      <c r="AL9" s="474">
        <v>204.5</v>
      </c>
      <c r="AM9" s="474">
        <v>265.59999999999997</v>
      </c>
      <c r="AN9" s="474">
        <v>245</v>
      </c>
      <c r="AO9" s="474">
        <v>203.4</v>
      </c>
      <c r="AP9" s="474">
        <v>195.2</v>
      </c>
      <c r="AQ9" s="474">
        <v>286.60999999999996</v>
      </c>
      <c r="AR9" s="474">
        <v>386.64500000000004</v>
      </c>
      <c r="AS9" s="474">
        <v>322.52900000000005</v>
      </c>
      <c r="AT9" s="474">
        <v>492.06600000000003</v>
      </c>
      <c r="AU9" s="474">
        <v>447.33700000000005</v>
      </c>
      <c r="AV9" s="474">
        <v>484.02800000000002</v>
      </c>
      <c r="AW9" s="474">
        <v>691.851</v>
      </c>
      <c r="AX9" s="474">
        <v>654.79999999999995</v>
      </c>
      <c r="AY9" s="474">
        <v>768.1350000000001</v>
      </c>
      <c r="AZ9" s="474">
        <v>870.66599999999983</v>
      </c>
      <c r="BA9" s="474">
        <v>1061.258</v>
      </c>
      <c r="BB9" s="474">
        <v>985.76300000000015</v>
      </c>
      <c r="BC9" s="474">
        <v>1022.2139999999998</v>
      </c>
      <c r="BD9" s="474">
        <v>1275.1060000000002</v>
      </c>
      <c r="BE9" s="474">
        <v>1377.7929799999997</v>
      </c>
      <c r="BF9" s="474">
        <v>1452.9569539999995</v>
      </c>
      <c r="BG9" s="474">
        <v>1369.0415759999998</v>
      </c>
      <c r="BH9" s="595"/>
      <c r="BI9" s="595"/>
      <c r="BJ9" s="595"/>
      <c r="BK9" s="595"/>
      <c r="BL9" s="595"/>
      <c r="BM9" s="595"/>
      <c r="BN9" s="595"/>
      <c r="BO9" s="595"/>
      <c r="BP9" s="595"/>
      <c r="BQ9" s="595"/>
      <c r="BR9" s="595"/>
      <c r="BS9" s="595"/>
      <c r="BT9" s="595"/>
      <c r="BU9" s="595"/>
      <c r="BV9" s="595"/>
      <c r="BW9" s="595"/>
    </row>
    <row r="10" spans="2:75" ht="19.899999999999999" customHeight="1" x14ac:dyDescent="0.2">
      <c r="B10" s="318" t="s">
        <v>46</v>
      </c>
      <c r="D10" s="474">
        <v>544.70000000000005</v>
      </c>
      <c r="E10" s="474">
        <v>558.9</v>
      </c>
      <c r="F10" s="474">
        <v>637</v>
      </c>
      <c r="G10" s="474">
        <v>710.7</v>
      </c>
      <c r="H10" s="474">
        <v>614.70000000000005</v>
      </c>
      <c r="I10" s="474">
        <v>817.8</v>
      </c>
      <c r="J10" s="474">
        <v>1050.9000000000001</v>
      </c>
      <c r="K10" s="561" t="s">
        <v>12</v>
      </c>
      <c r="L10" s="474">
        <v>1163.4000000000001</v>
      </c>
      <c r="M10" s="474">
        <v>1304.8</v>
      </c>
      <c r="N10" s="474">
        <v>1102.0999999999999</v>
      </c>
      <c r="O10" s="474">
        <v>1095.9000000000001</v>
      </c>
      <c r="P10" s="474">
        <v>1422.9</v>
      </c>
      <c r="Q10" s="474">
        <v>1294.9000000000001</v>
      </c>
      <c r="R10" s="474">
        <v>743.5</v>
      </c>
      <c r="S10" s="474">
        <v>1209.2</v>
      </c>
      <c r="T10" s="474">
        <v>1283.0999999999999</v>
      </c>
      <c r="U10" s="474">
        <v>1048.0999999999999</v>
      </c>
      <c r="V10" s="474">
        <v>1353.1</v>
      </c>
      <c r="W10" s="474">
        <v>1319.2</v>
      </c>
      <c r="X10" s="474">
        <v>1320.2</v>
      </c>
      <c r="Y10" s="474">
        <v>1436.7</v>
      </c>
      <c r="Z10" s="474">
        <v>1459.2</v>
      </c>
      <c r="AA10" s="474">
        <v>1418.1</v>
      </c>
      <c r="AB10" s="474">
        <v>1202.7</v>
      </c>
      <c r="AC10" s="474">
        <v>1189.8</v>
      </c>
      <c r="AD10" s="474">
        <v>1030.2</v>
      </c>
      <c r="AE10" s="474">
        <v>1102.5999999999999</v>
      </c>
      <c r="AF10" s="474">
        <v>1072.7</v>
      </c>
      <c r="AG10" s="474">
        <v>1194</v>
      </c>
      <c r="AH10" s="474">
        <v>1371.4</v>
      </c>
      <c r="AI10" s="474">
        <v>1284.8</v>
      </c>
      <c r="AJ10" s="474">
        <v>1272.7</v>
      </c>
      <c r="AK10" s="474">
        <v>1731.7</v>
      </c>
      <c r="AL10" s="474">
        <v>1964.7</v>
      </c>
      <c r="AM10" s="474">
        <v>1949.9</v>
      </c>
      <c r="AN10" s="474">
        <v>2018.9</v>
      </c>
      <c r="AO10" s="474">
        <v>1888.8</v>
      </c>
      <c r="AP10" s="474">
        <v>1948</v>
      </c>
      <c r="AQ10" s="474">
        <v>2043.2700000000002</v>
      </c>
      <c r="AR10" s="474">
        <v>2120.4510000000005</v>
      </c>
      <c r="AS10" s="474">
        <v>2355.4810000000002</v>
      </c>
      <c r="AT10" s="474">
        <v>2445.8159999999998</v>
      </c>
      <c r="AU10" s="474">
        <v>2339.5619999999999</v>
      </c>
      <c r="AV10" s="474">
        <v>2347.4690000000001</v>
      </c>
      <c r="AW10" s="474">
        <v>2317.1309999999999</v>
      </c>
      <c r="AX10" s="474">
        <v>2781.3</v>
      </c>
      <c r="AY10" s="474">
        <v>2883.3110000000001</v>
      </c>
      <c r="AZ10" s="474">
        <v>2751.6030000000001</v>
      </c>
      <c r="BA10" s="474">
        <v>2795.7329999999997</v>
      </c>
      <c r="BB10" s="474">
        <v>3289.6509999999998</v>
      </c>
      <c r="BC10" s="474">
        <v>3374.8869999999997</v>
      </c>
      <c r="BD10" s="474">
        <v>3552.7009999999996</v>
      </c>
      <c r="BE10" s="474">
        <v>3206.8555040000006</v>
      </c>
      <c r="BF10" s="474">
        <v>3310.6966200000002</v>
      </c>
      <c r="BG10" s="474">
        <v>3182.7119629999997</v>
      </c>
      <c r="BH10" s="595"/>
      <c r="BI10" s="595"/>
      <c r="BJ10" s="595"/>
      <c r="BK10" s="595"/>
      <c r="BL10" s="595"/>
      <c r="BM10" s="595"/>
      <c r="BN10" s="595"/>
      <c r="BO10" s="595"/>
      <c r="BP10" s="595"/>
      <c r="BQ10" s="595"/>
      <c r="BR10" s="595"/>
      <c r="BS10" s="595"/>
      <c r="BT10" s="595"/>
      <c r="BU10" s="595"/>
      <c r="BV10" s="595"/>
      <c r="BW10" s="595"/>
    </row>
    <row r="11" spans="2:75" ht="19.899999999999999" customHeight="1" x14ac:dyDescent="0.2">
      <c r="B11" s="318"/>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5"/>
      <c r="AN11" s="475"/>
      <c r="AO11" s="475"/>
      <c r="AP11" s="475"/>
      <c r="AQ11" s="475"/>
      <c r="AR11" s="475"/>
      <c r="AS11" s="475"/>
      <c r="AT11" s="475"/>
      <c r="AU11" s="475"/>
      <c r="AV11" s="475"/>
      <c r="AW11" s="475"/>
      <c r="AX11" s="474"/>
      <c r="AY11" s="474"/>
      <c r="AZ11" s="474"/>
      <c r="BA11" s="474"/>
      <c r="BB11" s="474"/>
      <c r="BC11" s="474"/>
      <c r="BD11" s="474"/>
      <c r="BE11" s="474"/>
      <c r="BF11" s="474"/>
      <c r="BG11" s="474"/>
      <c r="BH11" s="595"/>
      <c r="BI11" s="595"/>
      <c r="BJ11" s="595"/>
      <c r="BK11" s="595"/>
      <c r="BL11" s="595"/>
      <c r="BM11" s="595"/>
      <c r="BN11" s="595"/>
      <c r="BO11" s="595"/>
      <c r="BP11" s="595"/>
      <c r="BQ11" s="595"/>
      <c r="BR11" s="595"/>
      <c r="BS11" s="595"/>
      <c r="BT11" s="595"/>
      <c r="BU11" s="595"/>
      <c r="BV11" s="595"/>
      <c r="BW11" s="595"/>
    </row>
    <row r="12" spans="2:75" s="314" customFormat="1" ht="19.899999999999999" customHeight="1" x14ac:dyDescent="0.2">
      <c r="B12" s="315" t="s">
        <v>47</v>
      </c>
      <c r="D12" s="473" t="s">
        <v>12</v>
      </c>
      <c r="E12" s="473" t="s">
        <v>12</v>
      </c>
      <c r="F12" s="473" t="s">
        <v>12</v>
      </c>
      <c r="G12" s="473" t="s">
        <v>12</v>
      </c>
      <c r="H12" s="473" t="s">
        <v>12</v>
      </c>
      <c r="I12" s="473" t="s">
        <v>12</v>
      </c>
      <c r="J12" s="473" t="s">
        <v>12</v>
      </c>
      <c r="K12" s="473" t="s">
        <v>12</v>
      </c>
      <c r="L12" s="473" t="s">
        <v>12</v>
      </c>
      <c r="M12" s="473" t="s">
        <v>12</v>
      </c>
      <c r="N12" s="473" t="s">
        <v>12</v>
      </c>
      <c r="O12" s="473" t="s">
        <v>12</v>
      </c>
      <c r="P12" s="473" t="s">
        <v>12</v>
      </c>
      <c r="Q12" s="473" t="s">
        <v>12</v>
      </c>
      <c r="R12" s="473" t="s">
        <v>12</v>
      </c>
      <c r="S12" s="472">
        <v>7.5</v>
      </c>
      <c r="T12" s="472">
        <v>58.7</v>
      </c>
      <c r="U12" s="472">
        <v>118.9</v>
      </c>
      <c r="V12" s="472">
        <v>161.30000000000001</v>
      </c>
      <c r="W12" s="472">
        <v>208.6</v>
      </c>
      <c r="X12" s="472">
        <v>203.3</v>
      </c>
      <c r="Y12" s="472">
        <v>196.5</v>
      </c>
      <c r="Z12" s="472">
        <v>163.19999999999999</v>
      </c>
      <c r="AA12" s="472">
        <v>124.7</v>
      </c>
      <c r="AB12" s="472">
        <v>128.69999999999999</v>
      </c>
      <c r="AC12" s="472">
        <v>127.7</v>
      </c>
      <c r="AD12" s="472">
        <v>98.2</v>
      </c>
      <c r="AE12" s="472">
        <v>96.2</v>
      </c>
      <c r="AF12" s="472">
        <v>104.3</v>
      </c>
      <c r="AG12" s="472">
        <v>123.5</v>
      </c>
      <c r="AH12" s="472">
        <v>152.5</v>
      </c>
      <c r="AI12" s="472">
        <v>147.30000000000001</v>
      </c>
      <c r="AJ12" s="472">
        <v>137.80000000000001</v>
      </c>
      <c r="AK12" s="472">
        <v>123.2</v>
      </c>
      <c r="AL12" s="472">
        <v>153.6</v>
      </c>
      <c r="AM12" s="472">
        <v>167.6</v>
      </c>
      <c r="AN12" s="472">
        <v>154.80000000000001</v>
      </c>
      <c r="AO12" s="472">
        <v>165.7</v>
      </c>
      <c r="AP12" s="472">
        <v>185</v>
      </c>
      <c r="AQ12" s="472">
        <v>229.6</v>
      </c>
      <c r="AR12" s="472">
        <v>211.87000000000003</v>
      </c>
      <c r="AS12" s="472">
        <v>177.80300000000003</v>
      </c>
      <c r="AT12" s="472">
        <v>160.41700000000003</v>
      </c>
      <c r="AU12" s="472">
        <v>186.434</v>
      </c>
      <c r="AV12" s="472">
        <v>198.529</v>
      </c>
      <c r="AW12" s="472">
        <v>201.625</v>
      </c>
      <c r="AX12" s="472">
        <v>237.24700000000001</v>
      </c>
      <c r="AY12" s="472">
        <v>258.38499999999999</v>
      </c>
      <c r="AZ12" s="472">
        <v>315.62199999999996</v>
      </c>
      <c r="BA12" s="472">
        <v>262.44900000000001</v>
      </c>
      <c r="BB12" s="472">
        <v>284.87599999999998</v>
      </c>
      <c r="BC12" s="432">
        <v>321.34899999999999</v>
      </c>
      <c r="BD12" s="432">
        <v>251.84300000000002</v>
      </c>
      <c r="BE12" s="432">
        <v>179.80585311802596</v>
      </c>
      <c r="BF12" s="432">
        <v>178.91414</v>
      </c>
      <c r="BG12" s="432">
        <v>169.49163999999996</v>
      </c>
      <c r="BH12" s="595"/>
      <c r="BI12" s="595"/>
      <c r="BJ12" s="595"/>
      <c r="BK12" s="595"/>
      <c r="BL12" s="595"/>
      <c r="BM12" s="595"/>
      <c r="BN12" s="595"/>
      <c r="BO12" s="595"/>
      <c r="BP12" s="595"/>
      <c r="BQ12" s="595"/>
      <c r="BR12" s="595"/>
      <c r="BS12" s="595"/>
      <c r="BT12" s="595"/>
      <c r="BU12" s="595"/>
      <c r="BV12" s="595"/>
      <c r="BW12" s="595"/>
    </row>
    <row r="13" spans="2:75" ht="19.899999999999999" customHeight="1" x14ac:dyDescent="0.2">
      <c r="B13" s="318" t="s">
        <v>27</v>
      </c>
      <c r="D13" s="473" t="s">
        <v>12</v>
      </c>
      <c r="E13" s="473" t="s">
        <v>12</v>
      </c>
      <c r="F13" s="473" t="s">
        <v>12</v>
      </c>
      <c r="G13" s="473" t="s">
        <v>12</v>
      </c>
      <c r="H13" s="473" t="s">
        <v>12</v>
      </c>
      <c r="I13" s="473" t="s">
        <v>12</v>
      </c>
      <c r="J13" s="473" t="s">
        <v>12</v>
      </c>
      <c r="K13" s="473" t="s">
        <v>12</v>
      </c>
      <c r="L13" s="473" t="s">
        <v>12</v>
      </c>
      <c r="M13" s="473" t="s">
        <v>12</v>
      </c>
      <c r="N13" s="473" t="s">
        <v>12</v>
      </c>
      <c r="O13" s="473" t="s">
        <v>12</v>
      </c>
      <c r="P13" s="473" t="s">
        <v>12</v>
      </c>
      <c r="Q13" s="473" t="s">
        <v>12</v>
      </c>
      <c r="R13" s="473" t="s">
        <v>12</v>
      </c>
      <c r="S13" s="475">
        <v>7.5</v>
      </c>
      <c r="T13" s="475">
        <v>58.7</v>
      </c>
      <c r="U13" s="475">
        <v>118.9</v>
      </c>
      <c r="V13" s="475">
        <v>161.30000000000001</v>
      </c>
      <c r="W13" s="475">
        <v>208.6</v>
      </c>
      <c r="X13" s="475">
        <v>203.3</v>
      </c>
      <c r="Y13" s="475">
        <v>196.5</v>
      </c>
      <c r="Z13" s="475">
        <v>163.19999999999999</v>
      </c>
      <c r="AA13" s="475">
        <v>124.7</v>
      </c>
      <c r="AB13" s="475">
        <v>128.69999999999999</v>
      </c>
      <c r="AC13" s="475">
        <v>127.7</v>
      </c>
      <c r="AD13" s="475">
        <v>98.2</v>
      </c>
      <c r="AE13" s="475">
        <v>96.2</v>
      </c>
      <c r="AF13" s="475">
        <v>104.3</v>
      </c>
      <c r="AG13" s="475">
        <v>123.5</v>
      </c>
      <c r="AH13" s="475">
        <v>152.5</v>
      </c>
      <c r="AI13" s="475">
        <v>147.30000000000001</v>
      </c>
      <c r="AJ13" s="475">
        <v>137.80000000000001</v>
      </c>
      <c r="AK13" s="475">
        <v>123.2</v>
      </c>
      <c r="AL13" s="475">
        <v>153.6</v>
      </c>
      <c r="AM13" s="475">
        <v>167.6</v>
      </c>
      <c r="AN13" s="475">
        <v>154.80000000000001</v>
      </c>
      <c r="AO13" s="475">
        <v>165.7</v>
      </c>
      <c r="AP13" s="475">
        <v>185</v>
      </c>
      <c r="AQ13" s="475">
        <v>229.6</v>
      </c>
      <c r="AR13" s="475">
        <v>211.87000000000003</v>
      </c>
      <c r="AS13" s="475">
        <v>177.80300000000003</v>
      </c>
      <c r="AT13" s="475">
        <v>160.41700000000003</v>
      </c>
      <c r="AU13" s="475">
        <v>186.434</v>
      </c>
      <c r="AV13" s="475">
        <v>198.529</v>
      </c>
      <c r="AW13" s="475">
        <v>201.625</v>
      </c>
      <c r="AX13" s="474">
        <v>237.24700000000001</v>
      </c>
      <c r="AY13" s="474">
        <v>258.38499999999999</v>
      </c>
      <c r="AZ13" s="474">
        <v>315.62199999999996</v>
      </c>
      <c r="BA13" s="474">
        <v>262.44900000000001</v>
      </c>
      <c r="BB13" s="474">
        <v>284.87599999999998</v>
      </c>
      <c r="BC13" s="474">
        <v>321.34899999999999</v>
      </c>
      <c r="BD13" s="474">
        <v>251.84300000000002</v>
      </c>
      <c r="BE13" s="474">
        <v>179.80585311802596</v>
      </c>
      <c r="BF13" s="474">
        <v>178.91414</v>
      </c>
      <c r="BG13" s="474">
        <v>169.49163999999996</v>
      </c>
      <c r="BH13" s="595"/>
      <c r="BI13" s="595"/>
      <c r="BJ13" s="595"/>
      <c r="BK13" s="595"/>
      <c r="BL13" s="595"/>
      <c r="BM13" s="595"/>
      <c r="BN13" s="595"/>
      <c r="BO13" s="595"/>
      <c r="BP13" s="595"/>
      <c r="BQ13" s="595"/>
      <c r="BR13" s="595"/>
      <c r="BS13" s="595"/>
      <c r="BT13" s="595"/>
      <c r="BU13" s="595"/>
      <c r="BV13" s="595"/>
      <c r="BW13" s="595"/>
    </row>
    <row r="14" spans="2:75" ht="11.25" customHeight="1" thickBot="1" x14ac:dyDescent="0.25">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468"/>
      <c r="BC14" s="468"/>
      <c r="BD14" s="468"/>
      <c r="BE14" s="468"/>
      <c r="BF14" s="468"/>
      <c r="BG14" s="468"/>
    </row>
    <row r="15" spans="2:75" ht="18" customHeight="1" x14ac:dyDescent="0.2">
      <c r="B15" s="258" t="s">
        <v>23</v>
      </c>
      <c r="C15" s="258" t="s">
        <v>610</v>
      </c>
    </row>
    <row r="16" spans="2:75" s="44" customFormat="1" ht="18" customHeight="1" x14ac:dyDescent="0.2">
      <c r="B16" s="63" t="s">
        <v>233</v>
      </c>
      <c r="C16" s="311" t="s">
        <v>626</v>
      </c>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row>
    <row r="17" spans="2:56" ht="18" customHeight="1" x14ac:dyDescent="0.2"/>
    <row r="18" spans="2:56" ht="18" customHeight="1" x14ac:dyDescent="0.2"/>
    <row r="19" spans="2:56" ht="18" customHeight="1" x14ac:dyDescent="0.2">
      <c r="AS19" s="328"/>
      <c r="AT19" s="328"/>
      <c r="AU19" s="328"/>
      <c r="AV19" s="328"/>
      <c r="AW19" s="328"/>
      <c r="AX19" s="328"/>
      <c r="AY19" s="328"/>
      <c r="AZ19" s="328"/>
      <c r="BA19" s="328"/>
      <c r="BB19" s="328"/>
      <c r="BC19" s="328"/>
      <c r="BD19" s="328"/>
    </row>
    <row r="20" spans="2:56" ht="19.899999999999999" customHeight="1" x14ac:dyDescent="0.2">
      <c r="AS20" s="328"/>
      <c r="AT20" s="328"/>
      <c r="AU20" s="328"/>
      <c r="AV20" s="328"/>
      <c r="AW20" s="328"/>
      <c r="AX20" s="328"/>
      <c r="AY20" s="328"/>
      <c r="AZ20" s="328"/>
      <c r="BA20" s="328"/>
      <c r="BB20" s="328"/>
      <c r="BC20" s="328"/>
      <c r="BD20" s="328"/>
    </row>
    <row r="21" spans="2:56" ht="19.899999999999999" customHeight="1" x14ac:dyDescent="0.2">
      <c r="AS21" s="328"/>
      <c r="AT21" s="328"/>
      <c r="AU21" s="328"/>
      <c r="AV21" s="328"/>
      <c r="AW21" s="328"/>
      <c r="AX21" s="328"/>
      <c r="AY21" s="328"/>
      <c r="AZ21" s="328"/>
      <c r="BA21" s="328"/>
      <c r="BB21" s="328"/>
      <c r="BC21" s="328"/>
      <c r="BD21" s="328"/>
    </row>
    <row r="22" spans="2:56" ht="19.899999999999999" customHeight="1" x14ac:dyDescent="0.2">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S22" s="328"/>
      <c r="AT22" s="328"/>
      <c r="AU22" s="328"/>
      <c r="AV22" s="328"/>
      <c r="AW22" s="328"/>
      <c r="AX22" s="328"/>
      <c r="AY22" s="328"/>
      <c r="AZ22" s="328"/>
      <c r="BA22" s="328"/>
      <c r="BB22" s="328"/>
      <c r="BC22" s="328"/>
      <c r="BD22" s="328"/>
    </row>
    <row r="23" spans="2:56" ht="19.899999999999999" customHeight="1" x14ac:dyDescent="0.2">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S23" s="328"/>
      <c r="AT23" s="328"/>
      <c r="AU23" s="328"/>
      <c r="AV23" s="328"/>
      <c r="AW23" s="328"/>
      <c r="AX23" s="328"/>
      <c r="AY23" s="328"/>
      <c r="AZ23" s="328"/>
      <c r="BA23" s="328"/>
      <c r="BB23" s="328"/>
      <c r="BC23" s="328"/>
      <c r="BD23" s="328"/>
    </row>
    <row r="24" spans="2:56" ht="19.899999999999999" customHeight="1" x14ac:dyDescent="0.2">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S24" s="328"/>
      <c r="AT24" s="328"/>
      <c r="AU24" s="328"/>
      <c r="AV24" s="328"/>
      <c r="AW24" s="328"/>
      <c r="AX24" s="328"/>
      <c r="AY24" s="328"/>
      <c r="AZ24" s="328"/>
      <c r="BA24" s="328"/>
      <c r="BB24" s="328"/>
      <c r="BC24" s="328"/>
      <c r="BD24" s="328"/>
    </row>
    <row r="25" spans="2:56" ht="19.899999999999999" customHeight="1" x14ac:dyDescent="0.2">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S25" s="328"/>
    </row>
    <row r="26" spans="2:56" ht="19.899999999999999" customHeight="1" x14ac:dyDescent="0.2"/>
    <row r="27" spans="2:56" ht="19.899999999999999" customHeight="1" x14ac:dyDescent="0.2"/>
    <row r="28" spans="2:56" ht="19.899999999999999" customHeight="1" x14ac:dyDescent="0.2"/>
    <row r="29" spans="2:56" ht="19.899999999999999" customHeight="1" x14ac:dyDescent="0.2"/>
    <row r="30" spans="2:56" ht="19.899999999999999" customHeight="1" x14ac:dyDescent="0.2"/>
    <row r="31" spans="2:56" ht="19.899999999999999" customHeight="1" x14ac:dyDescent="0.2"/>
    <row r="32" spans="2:56"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N164"/>
  <sheetViews>
    <sheetView zoomScale="80" zoomScaleNormal="80" zoomScaleSheetLayoutView="75" workbookViewId="0">
      <selection activeCell="B21" sqref="B21"/>
    </sheetView>
  </sheetViews>
  <sheetFormatPr baseColWidth="10" defaultRowHeight="15" x14ac:dyDescent="0.2"/>
  <cols>
    <col min="1" max="1" width="3.7109375" style="311" customWidth="1"/>
    <col min="2" max="2" width="21.42578125" style="311" customWidth="1"/>
    <col min="3" max="3" width="67.28515625" style="311" customWidth="1"/>
    <col min="4" max="48" width="14.7109375" style="311" customWidth="1"/>
    <col min="49" max="49" width="11.42578125" style="311"/>
    <col min="50" max="50" width="13.28515625" style="311" customWidth="1"/>
    <col min="51" max="51" width="12.140625" style="311" customWidth="1"/>
    <col min="52" max="52" width="12.28515625" style="311" customWidth="1"/>
    <col min="53" max="53" width="15" style="311" customWidth="1"/>
    <col min="54" max="55" width="12.7109375" style="311" customWidth="1"/>
    <col min="56" max="56" width="12.85546875" style="311" customWidth="1"/>
    <col min="57" max="57" width="13" style="311" customWidth="1"/>
    <col min="58" max="58" width="14" style="311" customWidth="1"/>
    <col min="59" max="59" width="13" style="311" customWidth="1"/>
    <col min="60" max="60" width="12.7109375" style="311" customWidth="1"/>
    <col min="61" max="61" width="13" style="311" customWidth="1"/>
    <col min="62" max="16384" width="11.42578125" style="311"/>
  </cols>
  <sheetData>
    <row r="1" spans="2:66" ht="18" customHeight="1" x14ac:dyDescent="0.2"/>
    <row r="2" spans="2:66" ht="18" customHeight="1" x14ac:dyDescent="0.2">
      <c r="B2" s="40" t="s">
        <v>559</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row>
    <row r="3" spans="2:66" ht="18" customHeight="1" x14ac:dyDescent="0.2">
      <c r="B3" s="219" t="s">
        <v>574</v>
      </c>
      <c r="C3" s="219"/>
      <c r="D3" s="219"/>
      <c r="E3" s="219"/>
      <c r="F3" s="219"/>
      <c r="G3" s="219"/>
      <c r="H3" s="219"/>
      <c r="I3" s="219"/>
      <c r="J3" s="219"/>
      <c r="K3" s="219"/>
      <c r="L3" s="219"/>
      <c r="M3" s="219"/>
      <c r="N3" s="219"/>
      <c r="O3" s="219"/>
      <c r="P3" s="219"/>
      <c r="Q3" s="219"/>
      <c r="R3" s="219"/>
      <c r="S3" s="219"/>
      <c r="T3" s="219"/>
      <c r="U3" s="219"/>
      <c r="V3" s="219"/>
      <c r="W3" s="219"/>
      <c r="X3" s="219"/>
      <c r="Y3" s="220"/>
      <c r="Z3" s="220"/>
      <c r="AA3" s="220"/>
      <c r="AB3" s="220"/>
      <c r="AC3" s="220"/>
      <c r="AD3" s="220"/>
      <c r="AE3" s="220"/>
      <c r="AF3" s="220"/>
      <c r="AG3" s="310"/>
      <c r="AH3" s="310"/>
      <c r="AI3" s="310"/>
      <c r="AJ3" s="310"/>
      <c r="AK3" s="19"/>
      <c r="AL3" s="310"/>
      <c r="AM3" s="310"/>
      <c r="AN3" s="310"/>
      <c r="AO3" s="310"/>
      <c r="AP3" s="310"/>
      <c r="AQ3" s="310"/>
      <c r="AR3" s="310"/>
      <c r="AS3" s="310"/>
      <c r="AT3" s="310"/>
      <c r="AU3" s="310"/>
      <c r="AV3" s="310"/>
      <c r="AW3" s="310"/>
      <c r="AX3" s="310"/>
      <c r="AY3" s="310"/>
      <c r="AZ3" s="310"/>
      <c r="BA3" s="310"/>
      <c r="BB3" s="310"/>
      <c r="BC3" s="310"/>
      <c r="BD3" s="310"/>
    </row>
    <row r="4" spans="2:66" ht="18" customHeight="1" thickBot="1" x14ac:dyDescent="0.25">
      <c r="B4" s="341"/>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row>
    <row r="5" spans="2:66" s="314" customFormat="1" ht="28.15" customHeight="1" thickBot="1" x14ac:dyDescent="0.25">
      <c r="B5" s="109" t="s">
        <v>213</v>
      </c>
      <c r="C5" s="325"/>
      <c r="D5" s="428">
        <v>1979</v>
      </c>
      <c r="E5" s="428">
        <v>1980</v>
      </c>
      <c r="F5" s="428">
        <v>1981</v>
      </c>
      <c r="G5" s="428">
        <v>1982</v>
      </c>
      <c r="H5" s="428">
        <v>1983</v>
      </c>
      <c r="I5" s="428">
        <v>1984</v>
      </c>
      <c r="J5" s="428">
        <v>1985</v>
      </c>
      <c r="K5" s="428">
        <v>1986</v>
      </c>
      <c r="L5" s="428">
        <v>1987</v>
      </c>
      <c r="M5" s="428">
        <v>1988</v>
      </c>
      <c r="N5" s="428">
        <v>1989</v>
      </c>
      <c r="O5" s="428">
        <v>1990</v>
      </c>
      <c r="P5" s="428">
        <v>1991</v>
      </c>
      <c r="Q5" s="428">
        <v>1992</v>
      </c>
      <c r="R5" s="428">
        <v>1993</v>
      </c>
      <c r="S5" s="428">
        <v>1994</v>
      </c>
      <c r="T5" s="428">
        <v>1995</v>
      </c>
      <c r="U5" s="428">
        <v>1996</v>
      </c>
      <c r="V5" s="428">
        <v>1997</v>
      </c>
      <c r="W5" s="428">
        <v>1998</v>
      </c>
      <c r="X5" s="428">
        <v>1999</v>
      </c>
      <c r="Y5" s="428">
        <v>2000</v>
      </c>
      <c r="Z5" s="428">
        <v>2001</v>
      </c>
      <c r="AA5" s="428">
        <v>2002</v>
      </c>
      <c r="AB5" s="428">
        <v>2003</v>
      </c>
      <c r="AC5" s="428">
        <v>2004</v>
      </c>
      <c r="AD5" s="428">
        <v>2005</v>
      </c>
      <c r="AE5" s="428">
        <v>2006</v>
      </c>
      <c r="AF5" s="394">
        <v>2007</v>
      </c>
      <c r="AG5" s="395">
        <v>2008</v>
      </c>
      <c r="AH5" s="395">
        <v>2009</v>
      </c>
      <c r="AI5" s="395">
        <v>2010</v>
      </c>
      <c r="AJ5" s="395">
        <v>2011</v>
      </c>
      <c r="AK5" s="395">
        <v>2012</v>
      </c>
      <c r="AL5" s="395">
        <v>2013</v>
      </c>
      <c r="AM5" s="395">
        <v>2014</v>
      </c>
      <c r="AN5" s="395">
        <v>2015</v>
      </c>
      <c r="AO5" s="395">
        <v>2016</v>
      </c>
      <c r="AP5" s="395">
        <v>2017</v>
      </c>
      <c r="AQ5" s="395" t="s">
        <v>716</v>
      </c>
      <c r="AR5" s="395" t="s">
        <v>747</v>
      </c>
      <c r="AS5" s="395" t="s">
        <v>777</v>
      </c>
    </row>
    <row r="6" spans="2:66" x14ac:dyDescent="0.2">
      <c r="Y6" s="326"/>
      <c r="Z6" s="326"/>
      <c r="AA6" s="326"/>
      <c r="AB6" s="327"/>
      <c r="AC6" s="328"/>
      <c r="AD6" s="328"/>
      <c r="AE6" s="328"/>
      <c r="AF6" s="328"/>
    </row>
    <row r="7" spans="2:66" ht="19.899999999999999" customHeight="1" x14ac:dyDescent="0.2">
      <c r="B7" s="318" t="s">
        <v>560</v>
      </c>
      <c r="D7" s="311">
        <v>122.2</v>
      </c>
      <c r="E7" s="311">
        <v>2.4</v>
      </c>
      <c r="F7" s="311">
        <v>175.6</v>
      </c>
      <c r="G7" s="311">
        <v>206.3</v>
      </c>
      <c r="H7" s="311">
        <v>306.3</v>
      </c>
      <c r="I7" s="311">
        <v>272.5</v>
      </c>
      <c r="J7" s="311">
        <v>312.10000000000002</v>
      </c>
      <c r="K7" s="311">
        <v>287.2</v>
      </c>
      <c r="L7" s="311">
        <v>290.7</v>
      </c>
      <c r="M7" s="311">
        <v>301.5</v>
      </c>
      <c r="N7" s="311">
        <v>301.8</v>
      </c>
      <c r="O7" s="311">
        <v>387.7</v>
      </c>
      <c r="P7" s="311">
        <v>322.39999999999998</v>
      </c>
      <c r="Q7" s="311">
        <v>433.2</v>
      </c>
      <c r="R7" s="319">
        <v>900</v>
      </c>
      <c r="S7" s="319">
        <v>1194.8</v>
      </c>
      <c r="T7" s="319">
        <v>1761.3</v>
      </c>
      <c r="U7" s="319">
        <v>2380.3000000000002</v>
      </c>
      <c r="V7" s="319">
        <v>3150.29</v>
      </c>
      <c r="W7" s="319">
        <v>4097.7</v>
      </c>
      <c r="X7" s="319">
        <v>3746.4</v>
      </c>
      <c r="Y7" s="319">
        <v>4467.6000000000004</v>
      </c>
      <c r="Z7" s="319">
        <v>4850.1000000000004</v>
      </c>
      <c r="AA7" s="319">
        <v>4012.7</v>
      </c>
      <c r="AB7" s="319">
        <v>4180.2</v>
      </c>
      <c r="AC7" s="319">
        <v>3878.08</v>
      </c>
      <c r="AD7" s="319">
        <v>3814.04</v>
      </c>
      <c r="AE7" s="319">
        <v>3570</v>
      </c>
      <c r="AF7" s="319">
        <v>3325</v>
      </c>
      <c r="AG7" s="319">
        <v>3158</v>
      </c>
      <c r="AH7" s="319">
        <v>1992.268</v>
      </c>
      <c r="AI7" s="321" t="s">
        <v>12</v>
      </c>
      <c r="AJ7" s="321" t="s">
        <v>12</v>
      </c>
      <c r="AK7" s="321" t="s">
        <v>12</v>
      </c>
      <c r="AL7" s="321" t="s">
        <v>12</v>
      </c>
      <c r="AM7" s="321" t="s">
        <v>12</v>
      </c>
      <c r="AN7" s="321" t="s">
        <v>12</v>
      </c>
      <c r="AO7" s="321" t="s">
        <v>12</v>
      </c>
      <c r="AP7" s="321" t="s">
        <v>12</v>
      </c>
      <c r="AQ7" s="321" t="s">
        <v>12</v>
      </c>
      <c r="AR7" s="321" t="s">
        <v>12</v>
      </c>
      <c r="AS7" s="321" t="s">
        <v>12</v>
      </c>
      <c r="AT7" s="537"/>
      <c r="AU7" s="537"/>
      <c r="AV7" s="537"/>
      <c r="AW7" s="537"/>
      <c r="AX7" s="537"/>
      <c r="AY7" s="537"/>
      <c r="AZ7" s="537"/>
      <c r="BA7" s="537"/>
      <c r="BB7" s="537"/>
      <c r="BC7" s="537"/>
      <c r="BD7" s="537"/>
      <c r="BE7" s="537"/>
      <c r="BF7" s="537"/>
      <c r="BG7" s="537"/>
      <c r="BH7" s="537"/>
      <c r="BI7" s="537"/>
      <c r="BJ7" s="537"/>
      <c r="BK7" s="537"/>
      <c r="BL7" s="537"/>
      <c r="BM7" s="537"/>
      <c r="BN7" s="537"/>
    </row>
    <row r="8" spans="2:66" ht="19.899999999999999" customHeight="1" x14ac:dyDescent="0.2">
      <c r="B8" s="318" t="s">
        <v>116</v>
      </c>
      <c r="D8" s="319">
        <v>6600</v>
      </c>
      <c r="E8" s="319">
        <v>6700</v>
      </c>
      <c r="F8" s="319">
        <v>7900</v>
      </c>
      <c r="G8" s="319">
        <v>8300</v>
      </c>
      <c r="H8" s="319">
        <v>12500</v>
      </c>
      <c r="I8" s="319">
        <v>10800</v>
      </c>
      <c r="J8" s="319">
        <v>2100</v>
      </c>
      <c r="K8" s="319">
        <v>2400</v>
      </c>
      <c r="L8" s="319">
        <v>6500</v>
      </c>
      <c r="M8" s="319">
        <v>6600</v>
      </c>
      <c r="N8" s="319">
        <v>7900</v>
      </c>
      <c r="O8" s="319">
        <v>11100</v>
      </c>
      <c r="P8" s="319">
        <v>13900</v>
      </c>
      <c r="Q8" s="319">
        <v>19000</v>
      </c>
      <c r="R8" s="319">
        <v>20700</v>
      </c>
      <c r="S8" s="319">
        <v>19382</v>
      </c>
      <c r="T8" s="319">
        <v>29353</v>
      </c>
      <c r="U8" s="319">
        <v>31260</v>
      </c>
      <c r="V8" s="319">
        <v>34037.1</v>
      </c>
      <c r="W8" s="319">
        <v>37613.085000000006</v>
      </c>
      <c r="X8" s="319">
        <v>43774.6</v>
      </c>
      <c r="Y8" s="319">
        <v>40650.300000000003</v>
      </c>
      <c r="Z8" s="319">
        <v>41659.1</v>
      </c>
      <c r="AA8" s="319">
        <v>38173.120000000003</v>
      </c>
      <c r="AB8" s="319">
        <v>36872.199999999997</v>
      </c>
      <c r="AC8" s="319">
        <v>37308.559999999998</v>
      </c>
      <c r="AD8" s="319">
        <v>36533.39</v>
      </c>
      <c r="AE8" s="319">
        <v>50566</v>
      </c>
      <c r="AF8" s="319">
        <v>68973</v>
      </c>
      <c r="AG8" s="319">
        <v>88074</v>
      </c>
      <c r="AH8" s="319">
        <v>433981.75999999995</v>
      </c>
      <c r="AI8" s="321" t="s">
        <v>12</v>
      </c>
      <c r="AJ8" s="321" t="s">
        <v>12</v>
      </c>
      <c r="AK8" s="321" t="s">
        <v>12</v>
      </c>
      <c r="AL8" s="321" t="s">
        <v>12</v>
      </c>
      <c r="AM8" s="321" t="s">
        <v>12</v>
      </c>
      <c r="AN8" s="321" t="s">
        <v>12</v>
      </c>
      <c r="AO8" s="321" t="s">
        <v>12</v>
      </c>
      <c r="AP8" s="321" t="s">
        <v>12</v>
      </c>
      <c r="AQ8" s="321" t="s">
        <v>12</v>
      </c>
      <c r="AR8" s="321" t="s">
        <v>12</v>
      </c>
      <c r="AS8" s="321" t="s">
        <v>12</v>
      </c>
      <c r="AT8" s="537"/>
      <c r="AU8" s="537"/>
      <c r="AV8" s="537"/>
      <c r="AW8" s="537"/>
      <c r="AX8" s="537"/>
      <c r="AY8" s="537"/>
      <c r="AZ8" s="537"/>
      <c r="BA8" s="537"/>
      <c r="BB8" s="537"/>
      <c r="BC8" s="537"/>
      <c r="BD8" s="537"/>
      <c r="BE8" s="537"/>
      <c r="BF8" s="537"/>
      <c r="BG8" s="537"/>
      <c r="BH8" s="537"/>
      <c r="BI8" s="537"/>
      <c r="BJ8" s="537"/>
      <c r="BK8" s="537"/>
      <c r="BL8" s="537"/>
      <c r="BM8" s="537"/>
      <c r="BN8" s="537"/>
    </row>
    <row r="9" spans="2:66" ht="19.899999999999999" customHeight="1" x14ac:dyDescent="0.2">
      <c r="B9" s="318" t="s">
        <v>40</v>
      </c>
      <c r="D9" s="364" t="s">
        <v>12</v>
      </c>
      <c r="E9" s="364" t="s">
        <v>12</v>
      </c>
      <c r="F9" s="364" t="s">
        <v>12</v>
      </c>
      <c r="G9" s="364" t="s">
        <v>12</v>
      </c>
      <c r="H9" s="319">
        <v>2106.4</v>
      </c>
      <c r="I9" s="319">
        <v>3219.6</v>
      </c>
      <c r="J9" s="319">
        <v>2990.5</v>
      </c>
      <c r="K9" s="319">
        <v>3108.8</v>
      </c>
      <c r="L9" s="319">
        <v>1966.6</v>
      </c>
      <c r="M9" s="319">
        <v>1381.9</v>
      </c>
      <c r="N9" s="319">
        <v>1532.1</v>
      </c>
      <c r="O9" s="319">
        <v>1866.7</v>
      </c>
      <c r="P9" s="319">
        <v>1053.0999999999999</v>
      </c>
      <c r="Q9" s="319">
        <v>1922.4</v>
      </c>
      <c r="R9" s="364" t="s">
        <v>12</v>
      </c>
      <c r="S9" s="319">
        <v>237</v>
      </c>
      <c r="T9" s="319">
        <v>650</v>
      </c>
      <c r="U9" s="319">
        <v>1850</v>
      </c>
      <c r="V9" s="319">
        <v>3993.8</v>
      </c>
      <c r="W9" s="319">
        <v>4816.3</v>
      </c>
      <c r="X9" s="319">
        <v>7972.1</v>
      </c>
      <c r="Y9" s="319">
        <v>8647.2999999999993</v>
      </c>
      <c r="Z9" s="319">
        <v>7488.4</v>
      </c>
      <c r="AA9" s="319">
        <v>9649.2999999999993</v>
      </c>
      <c r="AB9" s="319">
        <v>14991.6</v>
      </c>
      <c r="AC9" s="319">
        <v>10105.4</v>
      </c>
      <c r="AD9" s="319">
        <v>4377.1039999999994</v>
      </c>
      <c r="AE9" s="319">
        <v>4229.5360000000001</v>
      </c>
      <c r="AF9" s="319">
        <v>5584.759</v>
      </c>
      <c r="AG9" s="319">
        <v>4667.4570000000003</v>
      </c>
      <c r="AH9" s="319">
        <v>4109.9449999999997</v>
      </c>
      <c r="AI9" s="319">
        <v>4868.6029999999992</v>
      </c>
      <c r="AJ9" s="319">
        <v>4629.2160000000003</v>
      </c>
      <c r="AK9" s="319">
        <v>4724.7269999999999</v>
      </c>
      <c r="AL9" s="319">
        <v>4516.4709999999995</v>
      </c>
      <c r="AM9" s="319">
        <v>3483.9799999999996</v>
      </c>
      <c r="AN9" s="319">
        <v>3511.46</v>
      </c>
      <c r="AO9" s="319">
        <v>3122.2589999999996</v>
      </c>
      <c r="AP9" s="319">
        <v>2723.0210000000002</v>
      </c>
      <c r="AQ9" s="319">
        <v>2337.6370000000002</v>
      </c>
      <c r="AR9" s="319">
        <v>1848.6680000000001</v>
      </c>
      <c r="AS9" s="319">
        <v>1505.2059999999997</v>
      </c>
      <c r="AT9" s="537"/>
      <c r="AU9" s="537"/>
      <c r="AV9" s="537"/>
      <c r="AW9" s="537"/>
      <c r="AX9" s="537"/>
      <c r="AY9" s="537"/>
      <c r="AZ9" s="537"/>
      <c r="BA9" s="537"/>
      <c r="BB9" s="537"/>
      <c r="BC9" s="537"/>
      <c r="BD9" s="537"/>
      <c r="BE9" s="537"/>
      <c r="BF9" s="537"/>
      <c r="BG9" s="537"/>
      <c r="BH9" s="537"/>
      <c r="BI9" s="537"/>
      <c r="BJ9" s="537"/>
      <c r="BK9" s="537"/>
      <c r="BL9" s="537"/>
      <c r="BM9" s="537"/>
      <c r="BN9" s="537"/>
    </row>
    <row r="10" spans="2:66" ht="19.899999999999999" customHeight="1" x14ac:dyDescent="0.2">
      <c r="B10" s="318" t="s">
        <v>41</v>
      </c>
      <c r="D10" s="364" t="s">
        <v>12</v>
      </c>
      <c r="E10" s="364" t="s">
        <v>12</v>
      </c>
      <c r="F10" s="364" t="s">
        <v>12</v>
      </c>
      <c r="G10" s="364" t="s">
        <v>12</v>
      </c>
      <c r="H10" s="364" t="s">
        <v>12</v>
      </c>
      <c r="I10" s="364" t="s">
        <v>12</v>
      </c>
      <c r="J10" s="364" t="s">
        <v>12</v>
      </c>
      <c r="K10" s="364" t="s">
        <v>12</v>
      </c>
      <c r="L10" s="364" t="s">
        <v>12</v>
      </c>
      <c r="M10" s="364" t="s">
        <v>12</v>
      </c>
      <c r="N10" s="364" t="s">
        <v>12</v>
      </c>
      <c r="O10" s="364" t="s">
        <v>12</v>
      </c>
      <c r="P10" s="364" t="s">
        <v>12</v>
      </c>
      <c r="Q10" s="364" t="s">
        <v>12</v>
      </c>
      <c r="R10" s="364" t="s">
        <v>12</v>
      </c>
      <c r="S10" s="319">
        <v>12.1</v>
      </c>
      <c r="T10" s="319">
        <v>13.7</v>
      </c>
      <c r="U10" s="319">
        <v>15.1</v>
      </c>
      <c r="V10" s="319">
        <v>27.3</v>
      </c>
      <c r="W10" s="319">
        <v>20.6</v>
      </c>
      <c r="X10" s="319">
        <v>22.5</v>
      </c>
      <c r="Y10" s="319">
        <v>23.4</v>
      </c>
      <c r="Z10" s="319">
        <v>17.899999999999999</v>
      </c>
      <c r="AA10" s="319">
        <v>31.1</v>
      </c>
      <c r="AB10" s="319">
        <v>40.4</v>
      </c>
      <c r="AC10" s="319">
        <v>26.06</v>
      </c>
      <c r="AD10" s="319">
        <v>31.642999999999997</v>
      </c>
      <c r="AE10" s="319">
        <v>24.937000000000005</v>
      </c>
      <c r="AF10" s="319">
        <v>18.927000000000003</v>
      </c>
      <c r="AG10" s="319">
        <v>26.241</v>
      </c>
      <c r="AH10" s="319">
        <v>28.584</v>
      </c>
      <c r="AI10" s="319">
        <v>20.937999999999999</v>
      </c>
      <c r="AJ10" s="319">
        <v>19.72</v>
      </c>
      <c r="AK10" s="319">
        <v>29.411000000000001</v>
      </c>
      <c r="AL10" s="319">
        <v>30.451000000000001</v>
      </c>
      <c r="AM10" s="319">
        <v>29.516999999999999</v>
      </c>
      <c r="AN10" s="319">
        <v>32.750999999999998</v>
      </c>
      <c r="AO10" s="319">
        <v>35.846000000000004</v>
      </c>
      <c r="AP10" s="319">
        <v>36.826000000000001</v>
      </c>
      <c r="AQ10" s="319">
        <v>27.873999999999999</v>
      </c>
      <c r="AR10" s="319">
        <v>31.946000000000002</v>
      </c>
      <c r="AS10" s="319">
        <v>27.543999999999997</v>
      </c>
      <c r="AT10" s="537"/>
      <c r="AU10" s="537"/>
      <c r="AV10" s="537"/>
      <c r="AW10" s="537"/>
      <c r="AX10" s="537"/>
      <c r="AY10" s="537"/>
      <c r="AZ10" s="537"/>
      <c r="BA10" s="537"/>
      <c r="BB10" s="537"/>
      <c r="BC10" s="537"/>
      <c r="BD10" s="537"/>
      <c r="BE10" s="537"/>
      <c r="BF10" s="537"/>
      <c r="BG10" s="537"/>
      <c r="BH10" s="537"/>
      <c r="BI10" s="537"/>
      <c r="BJ10" s="537"/>
      <c r="BK10" s="537"/>
      <c r="BL10" s="537"/>
      <c r="BM10" s="537"/>
      <c r="BN10" s="537"/>
    </row>
    <row r="11" spans="2:66" ht="19.899999999999999" customHeight="1" x14ac:dyDescent="0.2">
      <c r="B11" s="318" t="s">
        <v>42</v>
      </c>
      <c r="D11" s="364" t="s">
        <v>12</v>
      </c>
      <c r="E11" s="364" t="s">
        <v>12</v>
      </c>
      <c r="F11" s="364" t="s">
        <v>12</v>
      </c>
      <c r="G11" s="364" t="s">
        <v>12</v>
      </c>
      <c r="H11" s="364" t="s">
        <v>12</v>
      </c>
      <c r="I11" s="364" t="s">
        <v>12</v>
      </c>
      <c r="J11" s="364" t="s">
        <v>12</v>
      </c>
      <c r="K11" s="364" t="s">
        <v>12</v>
      </c>
      <c r="L11" s="364" t="s">
        <v>12</v>
      </c>
      <c r="M11" s="364" t="s">
        <v>12</v>
      </c>
      <c r="N11" s="364" t="s">
        <v>12</v>
      </c>
      <c r="O11" s="364" t="s">
        <v>12</v>
      </c>
      <c r="P11" s="364" t="s">
        <v>12</v>
      </c>
      <c r="Q11" s="364" t="s">
        <v>12</v>
      </c>
      <c r="R11" s="364" t="s">
        <v>12</v>
      </c>
      <c r="S11" s="319">
        <v>37</v>
      </c>
      <c r="T11" s="319">
        <v>49.2</v>
      </c>
      <c r="U11" s="319">
        <v>120.9</v>
      </c>
      <c r="V11" s="319">
        <v>121.4</v>
      </c>
      <c r="W11" s="319">
        <v>175.2</v>
      </c>
      <c r="X11" s="319">
        <v>167.5</v>
      </c>
      <c r="Y11" s="319">
        <v>168.6</v>
      </c>
      <c r="Z11" s="319">
        <v>173.4</v>
      </c>
      <c r="AA11" s="319">
        <v>148</v>
      </c>
      <c r="AB11" s="319">
        <v>144.80000000000001</v>
      </c>
      <c r="AC11" s="319">
        <v>134.84299999999999</v>
      </c>
      <c r="AD11" s="319">
        <v>125.495</v>
      </c>
      <c r="AE11" s="319">
        <v>80.433999999999983</v>
      </c>
      <c r="AF11" s="319">
        <v>35.846000000000004</v>
      </c>
      <c r="AG11" s="319">
        <v>28.652000000000001</v>
      </c>
      <c r="AH11" s="319">
        <v>18.079000000000001</v>
      </c>
      <c r="AI11" s="319">
        <v>6.915</v>
      </c>
      <c r="AJ11" s="319">
        <v>4.18</v>
      </c>
      <c r="AK11" s="319">
        <v>3.2519999999999998</v>
      </c>
      <c r="AL11" s="319">
        <v>1.8220000000000001</v>
      </c>
      <c r="AM11" s="319">
        <v>0.38200000000000001</v>
      </c>
      <c r="AN11" s="319">
        <v>2.3E-2</v>
      </c>
      <c r="AO11" s="319">
        <v>0</v>
      </c>
      <c r="AP11" s="319">
        <v>3.0000000000000001E-3</v>
      </c>
      <c r="AQ11" s="319">
        <v>0</v>
      </c>
      <c r="AR11" s="319">
        <v>1.9000000000000003E-2</v>
      </c>
      <c r="AS11" s="319">
        <v>1.9000000000000003E-2</v>
      </c>
      <c r="AT11" s="537"/>
      <c r="AU11" s="537"/>
      <c r="AV11" s="537"/>
      <c r="AW11" s="537"/>
      <c r="AX11" s="537"/>
      <c r="AY11" s="537"/>
      <c r="AZ11" s="537"/>
      <c r="BA11" s="537"/>
      <c r="BB11" s="537"/>
      <c r="BC11" s="537"/>
      <c r="BD11" s="537"/>
      <c r="BE11" s="537"/>
      <c r="BF11" s="537"/>
      <c r="BG11" s="537"/>
      <c r="BH11" s="537"/>
      <c r="BI11" s="537"/>
      <c r="BJ11" s="537"/>
      <c r="BK11" s="537"/>
      <c r="BL11" s="537"/>
      <c r="BM11" s="537"/>
      <c r="BN11" s="537"/>
    </row>
    <row r="12" spans="2:66" ht="19.899999999999999" customHeight="1" x14ac:dyDescent="0.2">
      <c r="B12" s="318" t="s">
        <v>43</v>
      </c>
      <c r="D12" s="364" t="s">
        <v>12</v>
      </c>
      <c r="E12" s="364" t="s">
        <v>12</v>
      </c>
      <c r="F12" s="364" t="s">
        <v>12</v>
      </c>
      <c r="G12" s="364" t="s">
        <v>12</v>
      </c>
      <c r="H12" s="364" t="s">
        <v>12</v>
      </c>
      <c r="I12" s="364" t="s">
        <v>12</v>
      </c>
      <c r="J12" s="364" t="s">
        <v>12</v>
      </c>
      <c r="K12" s="364" t="s">
        <v>12</v>
      </c>
      <c r="L12" s="364" t="s">
        <v>12</v>
      </c>
      <c r="M12" s="364" t="s">
        <v>12</v>
      </c>
      <c r="N12" s="364" t="s">
        <v>12</v>
      </c>
      <c r="O12" s="364" t="s">
        <v>12</v>
      </c>
      <c r="P12" s="364" t="s">
        <v>12</v>
      </c>
      <c r="Q12" s="364" t="s">
        <v>12</v>
      </c>
      <c r="R12" s="364" t="s">
        <v>12</v>
      </c>
      <c r="S12" s="319">
        <v>8</v>
      </c>
      <c r="T12" s="319">
        <v>9.1</v>
      </c>
      <c r="U12" s="319">
        <v>15</v>
      </c>
      <c r="V12" s="319">
        <v>6.2</v>
      </c>
      <c r="W12" s="319">
        <v>7.5</v>
      </c>
      <c r="X12" s="319">
        <v>10.3</v>
      </c>
      <c r="Y12" s="319">
        <v>10.4</v>
      </c>
      <c r="Z12" s="319">
        <v>12.2</v>
      </c>
      <c r="AA12" s="319">
        <v>7</v>
      </c>
      <c r="AB12" s="319">
        <v>8</v>
      </c>
      <c r="AC12" s="319">
        <v>7.3090000000000002</v>
      </c>
      <c r="AD12" s="319">
        <v>8.7259999999999991</v>
      </c>
      <c r="AE12" s="319">
        <v>7.0949999999999998</v>
      </c>
      <c r="AF12" s="319">
        <v>9.7810000000000024</v>
      </c>
      <c r="AG12" s="319">
        <v>5.6530000000000005</v>
      </c>
      <c r="AH12" s="319">
        <v>5.7559999999999993</v>
      </c>
      <c r="AI12" s="319">
        <v>0.34599999999999997</v>
      </c>
      <c r="AJ12" s="319">
        <v>0.23799999999999999</v>
      </c>
      <c r="AK12" s="319">
        <v>0.47599999999999998</v>
      </c>
      <c r="AL12" s="319">
        <v>0.38200000000000001</v>
      </c>
      <c r="AM12" s="319">
        <v>0.42899999999999999</v>
      </c>
      <c r="AN12" s="319">
        <v>0.34899999999999998</v>
      </c>
      <c r="AO12" s="319">
        <v>0.29299999999999998</v>
      </c>
      <c r="AP12" s="319">
        <v>0.25900000000000001</v>
      </c>
      <c r="AQ12" s="319">
        <v>0.2</v>
      </c>
      <c r="AR12" s="319">
        <v>0.40200000000000002</v>
      </c>
      <c r="AS12" s="319">
        <v>4.5999999999999999E-2</v>
      </c>
      <c r="AT12" s="537"/>
      <c r="AU12" s="537"/>
      <c r="AV12" s="537"/>
      <c r="AW12" s="537"/>
      <c r="AX12" s="537"/>
      <c r="AY12" s="537"/>
      <c r="AZ12" s="537"/>
      <c r="BA12" s="537"/>
      <c r="BB12" s="537"/>
      <c r="BC12" s="537"/>
      <c r="BD12" s="537"/>
      <c r="BE12" s="537"/>
      <c r="BF12" s="537"/>
      <c r="BG12" s="537"/>
      <c r="BH12" s="537"/>
      <c r="BI12" s="537"/>
      <c r="BJ12" s="537"/>
      <c r="BK12" s="537"/>
      <c r="BL12" s="537"/>
      <c r="BM12" s="537"/>
      <c r="BN12" s="537"/>
    </row>
    <row r="13" spans="2:66" ht="9.75" customHeight="1" thickBot="1" x14ac:dyDescent="0.25">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row>
    <row r="14" spans="2:66" ht="21" customHeight="1" x14ac:dyDescent="0.2">
      <c r="B14" s="311" t="s">
        <v>0</v>
      </c>
      <c r="C14" s="318" t="s">
        <v>211</v>
      </c>
      <c r="D14" s="318"/>
      <c r="E14" s="318"/>
      <c r="F14" s="318"/>
      <c r="G14" s="318"/>
      <c r="H14" s="318"/>
      <c r="I14" s="318"/>
      <c r="J14" s="318"/>
      <c r="K14" s="318"/>
      <c r="L14" s="318"/>
      <c r="M14" s="318"/>
      <c r="N14" s="318"/>
      <c r="O14" s="318"/>
      <c r="P14" s="318"/>
      <c r="Q14" s="318"/>
      <c r="R14" s="318"/>
      <c r="S14" s="318"/>
      <c r="T14" s="318"/>
      <c r="U14" s="318"/>
      <c r="V14" s="318"/>
      <c r="W14" s="318"/>
      <c r="X14" s="318"/>
    </row>
    <row r="15" spans="2:66" ht="20.25" customHeight="1" x14ac:dyDescent="0.2">
      <c r="B15" s="311" t="s">
        <v>13</v>
      </c>
      <c r="C15" s="318" t="s">
        <v>44</v>
      </c>
      <c r="D15" s="318"/>
      <c r="E15" s="318"/>
      <c r="F15" s="318"/>
      <c r="G15" s="318"/>
      <c r="H15" s="318"/>
      <c r="I15" s="318"/>
      <c r="J15" s="318"/>
      <c r="K15" s="318"/>
      <c r="L15" s="318"/>
      <c r="M15" s="318"/>
      <c r="N15" s="318"/>
      <c r="O15" s="318"/>
      <c r="P15" s="318"/>
      <c r="Q15" s="318"/>
      <c r="R15" s="318"/>
      <c r="S15" s="318"/>
      <c r="T15" s="318"/>
      <c r="U15" s="318"/>
      <c r="V15" s="318"/>
      <c r="W15" s="318"/>
      <c r="X15" s="318"/>
    </row>
    <row r="16" spans="2:66" s="59" customFormat="1" ht="18" customHeight="1" x14ac:dyDescent="0.2">
      <c r="B16" s="258" t="s">
        <v>23</v>
      </c>
      <c r="C16" s="258" t="s">
        <v>610</v>
      </c>
      <c r="D16" s="392"/>
      <c r="E16" s="392"/>
      <c r="F16" s="392"/>
      <c r="G16" s="392"/>
      <c r="H16" s="392"/>
      <c r="I16" s="392"/>
      <c r="J16" s="392"/>
      <c r="K16" s="392"/>
      <c r="L16" s="392"/>
      <c r="M16" s="392"/>
      <c r="N16" s="392"/>
      <c r="O16" s="392"/>
      <c r="P16" s="392"/>
      <c r="Q16" s="392"/>
      <c r="R16" s="392"/>
      <c r="S16" s="392"/>
      <c r="T16" s="392"/>
      <c r="U16" s="392"/>
      <c r="V16" s="392"/>
      <c r="W16" s="392"/>
      <c r="X16" s="392"/>
    </row>
    <row r="17" spans="2:42" ht="18" customHeight="1" x14ac:dyDescent="0.2">
      <c r="B17" s="60" t="s">
        <v>233</v>
      </c>
      <c r="C17" s="318" t="s">
        <v>624</v>
      </c>
      <c r="D17" s="318"/>
      <c r="E17" s="318"/>
      <c r="F17" s="318"/>
      <c r="G17" s="318"/>
      <c r="H17" s="318"/>
      <c r="I17" s="318"/>
      <c r="J17" s="318"/>
      <c r="K17" s="318"/>
      <c r="L17" s="318"/>
      <c r="M17" s="318"/>
      <c r="N17" s="318"/>
      <c r="O17" s="318"/>
      <c r="P17" s="318"/>
      <c r="Q17" s="318"/>
      <c r="R17" s="318"/>
      <c r="S17" s="318"/>
      <c r="T17" s="318"/>
      <c r="U17" s="318"/>
      <c r="V17" s="318"/>
      <c r="W17" s="318"/>
      <c r="X17" s="318"/>
    </row>
    <row r="18" spans="2:42" ht="18" customHeight="1" x14ac:dyDescent="0.2"/>
    <row r="19" spans="2:42" ht="18" customHeight="1" x14ac:dyDescent="0.2">
      <c r="AE19" s="537"/>
      <c r="AF19" s="537"/>
      <c r="AG19" s="537"/>
      <c r="AH19" s="537"/>
      <c r="AI19" s="537"/>
      <c r="AJ19" s="537"/>
      <c r="AK19" s="537"/>
      <c r="AL19" s="537"/>
      <c r="AM19" s="537"/>
      <c r="AN19" s="537"/>
      <c r="AO19" s="537"/>
      <c r="AP19" s="537"/>
    </row>
    <row r="20" spans="2:42" ht="19.899999999999999" customHeight="1" x14ac:dyDescent="0.2">
      <c r="AE20" s="537"/>
      <c r="AF20" s="537"/>
      <c r="AG20" s="537"/>
      <c r="AH20" s="537"/>
      <c r="AI20" s="537"/>
      <c r="AJ20" s="537"/>
      <c r="AK20" s="537"/>
      <c r="AL20" s="537"/>
      <c r="AM20" s="537"/>
      <c r="AN20" s="537"/>
      <c r="AO20" s="537"/>
      <c r="AP20" s="537"/>
    </row>
    <row r="21" spans="2:42" ht="19.899999999999999" customHeight="1" x14ac:dyDescent="0.2">
      <c r="AE21" s="537"/>
      <c r="AF21" s="537"/>
      <c r="AG21" s="537"/>
      <c r="AH21" s="537"/>
      <c r="AI21" s="537"/>
      <c r="AJ21" s="537"/>
      <c r="AK21" s="537"/>
      <c r="AL21" s="537"/>
      <c r="AM21" s="537"/>
      <c r="AN21" s="537"/>
      <c r="AO21" s="537"/>
      <c r="AP21" s="537"/>
    </row>
    <row r="22" spans="2:42" ht="19.899999999999999" customHeight="1" x14ac:dyDescent="0.2">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AE22" s="537"/>
      <c r="AF22" s="537"/>
      <c r="AG22" s="537"/>
      <c r="AH22" s="537"/>
      <c r="AI22" s="537"/>
      <c r="AJ22" s="537"/>
      <c r="AK22" s="537"/>
      <c r="AL22" s="537"/>
      <c r="AM22" s="537"/>
      <c r="AN22" s="537"/>
      <c r="AO22" s="537"/>
      <c r="AP22" s="537"/>
    </row>
    <row r="23" spans="2:42" ht="19.899999999999999" customHeight="1" x14ac:dyDescent="0.2">
      <c r="AE23" s="537"/>
      <c r="AF23" s="537"/>
      <c r="AG23" s="537"/>
      <c r="AH23" s="537"/>
      <c r="AI23" s="537"/>
      <c r="AJ23" s="537"/>
      <c r="AK23" s="537"/>
      <c r="AL23" s="537"/>
      <c r="AM23" s="537"/>
      <c r="AN23" s="537"/>
      <c r="AO23" s="537"/>
      <c r="AP23" s="537"/>
    </row>
    <row r="24" spans="2:42" ht="19.899999999999999" customHeight="1" x14ac:dyDescent="0.2">
      <c r="AE24" s="537"/>
      <c r="AF24" s="537"/>
      <c r="AG24" s="537"/>
      <c r="AH24" s="537"/>
      <c r="AI24" s="537"/>
      <c r="AJ24" s="537"/>
      <c r="AK24" s="537"/>
      <c r="AL24" s="537"/>
      <c r="AM24" s="537"/>
      <c r="AN24" s="537"/>
      <c r="AO24" s="537"/>
      <c r="AP24" s="537"/>
    </row>
    <row r="25" spans="2:42" ht="19.899999999999999" customHeight="1" x14ac:dyDescent="0.2"/>
    <row r="26" spans="2:42" ht="19.899999999999999" customHeight="1" x14ac:dyDescent="0.2"/>
    <row r="27" spans="2:42" ht="19.899999999999999" customHeight="1" x14ac:dyDescent="0.2"/>
    <row r="28" spans="2:42" ht="19.899999999999999" customHeight="1" x14ac:dyDescent="0.2"/>
    <row r="29" spans="2:42" ht="19.899999999999999" customHeight="1" x14ac:dyDescent="0.2"/>
    <row r="30" spans="2:42" ht="19.899999999999999" customHeight="1" x14ac:dyDescent="0.2"/>
    <row r="31" spans="2:42" ht="19.899999999999999" customHeight="1" x14ac:dyDescent="0.2"/>
    <row r="32" spans="2:42"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47" ht="19.899999999999999" customHeight="1" x14ac:dyDescent="0.2"/>
    <row r="48"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sheetData>
  <printOptions verticalCentered="1"/>
  <pageMargins left="0.25" right="0.25" top="0" bottom="0" header="0" footer="0"/>
  <pageSetup paperSize="120" scale="6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60"/>
  <sheetViews>
    <sheetView zoomScale="84" zoomScaleNormal="84" zoomScaleSheetLayoutView="70" workbookViewId="0">
      <selection sqref="A1:A1048576"/>
    </sheetView>
  </sheetViews>
  <sheetFormatPr baseColWidth="10" defaultRowHeight="30" customHeight="1" x14ac:dyDescent="0.2"/>
  <cols>
    <col min="1" max="1" width="3.7109375" style="456" customWidth="1"/>
    <col min="2" max="2" width="4" style="456" customWidth="1"/>
    <col min="3" max="3" width="19.5703125" style="456" customWidth="1"/>
    <col min="4" max="4" width="95.85546875" style="456" customWidth="1"/>
    <col min="5" max="9" width="14.7109375" style="456" customWidth="1"/>
    <col min="10" max="10" width="14.140625" style="456" customWidth="1"/>
    <col min="11" max="11" width="14" style="456" customWidth="1"/>
    <col min="12" max="14" width="13.7109375" style="456" bestFit="1" customWidth="1"/>
    <col min="15" max="15" width="11.42578125" style="456"/>
    <col min="16" max="17" width="12.42578125" style="456" customWidth="1"/>
    <col min="18" max="16384" width="11.42578125" style="456"/>
  </cols>
  <sheetData>
    <row r="2" spans="2:37" ht="23.25" customHeight="1" x14ac:dyDescent="0.2">
      <c r="B2" s="504" t="s">
        <v>687</v>
      </c>
      <c r="C2" s="482"/>
      <c r="D2" s="482"/>
      <c r="E2" s="481"/>
      <c r="F2" s="481"/>
      <c r="G2" s="481"/>
    </row>
    <row r="3" spans="2:37" ht="21.75" customHeight="1" x14ac:dyDescent="0.2">
      <c r="B3" s="483" t="s">
        <v>688</v>
      </c>
      <c r="C3" s="483"/>
      <c r="D3" s="484"/>
    </row>
    <row r="4" spans="2:37" ht="15.75" customHeight="1" x14ac:dyDescent="0.2">
      <c r="B4" s="485" t="s">
        <v>689</v>
      </c>
      <c r="C4" s="486"/>
      <c r="D4" s="486"/>
    </row>
    <row r="5" spans="2:37" ht="12.75" customHeight="1" thickBot="1" x14ac:dyDescent="0.25">
      <c r="B5" s="489"/>
      <c r="C5" s="489"/>
      <c r="D5" s="489"/>
    </row>
    <row r="6" spans="2:37" s="489" customFormat="1" ht="30" customHeight="1" thickBot="1" x14ac:dyDescent="0.25">
      <c r="B6" s="604" t="s">
        <v>258</v>
      </c>
      <c r="C6" s="604"/>
      <c r="D6" s="604"/>
      <c r="E6" s="487">
        <v>2007</v>
      </c>
      <c r="F6" s="488">
        <v>2008</v>
      </c>
      <c r="G6" s="488">
        <v>2009</v>
      </c>
      <c r="H6" s="488">
        <v>2010</v>
      </c>
      <c r="I6" s="488">
        <v>2011</v>
      </c>
      <c r="J6" s="488">
        <v>2012</v>
      </c>
      <c r="K6" s="488">
        <v>2013</v>
      </c>
      <c r="L6" s="488">
        <v>2014</v>
      </c>
      <c r="M6" s="488">
        <v>2015</v>
      </c>
      <c r="N6" s="488">
        <v>2016</v>
      </c>
      <c r="O6" s="488">
        <v>2017</v>
      </c>
      <c r="P6" s="488" t="s">
        <v>745</v>
      </c>
      <c r="Q6" s="488" t="s">
        <v>773</v>
      </c>
      <c r="R6" s="488" t="s">
        <v>774</v>
      </c>
    </row>
    <row r="7" spans="2:37" ht="16.5" customHeight="1" x14ac:dyDescent="0.2">
      <c r="D7" s="505"/>
    </row>
    <row r="8" spans="2:37" s="506" customFormat="1" ht="15" x14ac:dyDescent="0.2">
      <c r="B8" s="499" t="s">
        <v>690</v>
      </c>
      <c r="C8" s="499"/>
      <c r="D8" s="499"/>
      <c r="E8" s="384">
        <v>5.0763520069077259</v>
      </c>
      <c r="F8" s="384">
        <v>3.4357169153802545</v>
      </c>
      <c r="G8" s="384">
        <v>-3.292665126124362</v>
      </c>
      <c r="H8" s="384">
        <v>4.4100990821678749</v>
      </c>
      <c r="I8" s="384">
        <v>6.3166855618356408</v>
      </c>
      <c r="J8" s="384">
        <v>6.4961364929029202</v>
      </c>
      <c r="K8" s="384">
        <v>4.9270941067514684</v>
      </c>
      <c r="L8" s="384">
        <v>4.7854601595787756</v>
      </c>
      <c r="M8" s="542">
        <v>4.7922676954765109</v>
      </c>
      <c r="N8" s="542">
        <v>4.5631473748101854</v>
      </c>
      <c r="O8" s="542">
        <v>4.63120755425048</v>
      </c>
      <c r="P8" s="542">
        <v>-3.3633566530130992</v>
      </c>
      <c r="Q8" s="542">
        <v>-3.6742614426746343</v>
      </c>
      <c r="R8" s="542">
        <v>-1.9773761105602716</v>
      </c>
      <c r="S8" s="580"/>
      <c r="T8" s="580"/>
      <c r="U8" s="580"/>
      <c r="V8" s="580"/>
      <c r="W8" s="580"/>
      <c r="X8" s="580"/>
      <c r="Y8" s="580"/>
      <c r="Z8" s="580"/>
      <c r="AA8" s="580"/>
      <c r="AB8" s="580"/>
      <c r="AC8" s="580"/>
      <c r="AD8" s="580"/>
      <c r="AE8" s="580"/>
      <c r="AF8" s="580"/>
      <c r="AG8" s="580"/>
      <c r="AH8" s="580"/>
      <c r="AI8" s="580"/>
      <c r="AJ8" s="580"/>
      <c r="AK8" s="580"/>
    </row>
    <row r="9" spans="2:37" ht="18" x14ac:dyDescent="0.2">
      <c r="B9" s="498"/>
      <c r="C9" s="498" t="s">
        <v>691</v>
      </c>
      <c r="D9" s="498"/>
      <c r="E9" s="385"/>
      <c r="F9" s="385"/>
      <c r="G9" s="385"/>
      <c r="H9" s="385"/>
      <c r="I9" s="385"/>
      <c r="J9" s="385"/>
      <c r="M9" s="543"/>
      <c r="N9" s="543"/>
      <c r="O9" s="543"/>
      <c r="P9" s="543"/>
      <c r="Q9" s="543"/>
      <c r="R9" s="543"/>
      <c r="S9" s="580"/>
      <c r="T9" s="580"/>
      <c r="U9" s="580"/>
      <c r="V9" s="580"/>
      <c r="W9" s="580"/>
      <c r="X9" s="580"/>
      <c r="Y9" s="580"/>
      <c r="Z9" s="580"/>
      <c r="AA9" s="580"/>
      <c r="AB9" s="580"/>
      <c r="AC9" s="580"/>
      <c r="AD9" s="580"/>
      <c r="AE9" s="580"/>
      <c r="AF9" s="580"/>
      <c r="AG9" s="580"/>
      <c r="AH9" s="580"/>
      <c r="AI9" s="580"/>
      <c r="AJ9" s="580"/>
      <c r="AK9" s="580"/>
    </row>
    <row r="10" spans="2:37" ht="15" x14ac:dyDescent="0.2">
      <c r="B10" s="498"/>
      <c r="C10" s="498" t="s">
        <v>692</v>
      </c>
      <c r="D10" s="498"/>
      <c r="E10" s="385">
        <v>7.3005256387053379</v>
      </c>
      <c r="F10" s="385">
        <v>2.3490819168357433</v>
      </c>
      <c r="G10" s="385">
        <v>-2.455742926305561</v>
      </c>
      <c r="H10" s="385">
        <v>1.1416137368239276</v>
      </c>
      <c r="I10" s="385">
        <v>9.837023295278513</v>
      </c>
      <c r="J10" s="385">
        <v>8.7833839838991281</v>
      </c>
      <c r="K10" s="385">
        <v>2.8297140436841772</v>
      </c>
      <c r="L10" s="385">
        <v>4.4720422005885467</v>
      </c>
      <c r="M10" s="544">
        <v>8.5867098051400035</v>
      </c>
      <c r="N10" s="544">
        <v>5.2869295113571582</v>
      </c>
      <c r="O10" s="544">
        <v>3.1944179191129649</v>
      </c>
      <c r="P10" s="544">
        <v>-8.5239893403922196</v>
      </c>
      <c r="Q10" s="544">
        <v>-1.512696071568115</v>
      </c>
      <c r="R10" s="544">
        <v>-1.2374035955413945</v>
      </c>
      <c r="S10" s="580"/>
      <c r="T10" s="580"/>
      <c r="U10" s="580"/>
      <c r="V10" s="580"/>
      <c r="W10" s="580"/>
      <c r="X10" s="580"/>
      <c r="Y10" s="580"/>
      <c r="Z10" s="580"/>
      <c r="AA10" s="580"/>
      <c r="AB10" s="580"/>
      <c r="AC10" s="580"/>
      <c r="AD10" s="580"/>
      <c r="AE10" s="580"/>
      <c r="AF10" s="580"/>
      <c r="AG10" s="580"/>
      <c r="AH10" s="580"/>
      <c r="AI10" s="580"/>
      <c r="AJ10" s="580"/>
      <c r="AK10" s="580"/>
    </row>
    <row r="11" spans="2:37" ht="15" x14ac:dyDescent="0.2">
      <c r="B11" s="498"/>
      <c r="C11" s="498"/>
      <c r="D11" s="507"/>
      <c r="E11" s="385"/>
      <c r="F11" s="385"/>
      <c r="G11" s="385"/>
      <c r="H11" s="385"/>
      <c r="I11" s="385"/>
      <c r="M11" s="543"/>
      <c r="N11" s="543"/>
      <c r="O11" s="543"/>
      <c r="P11" s="543"/>
      <c r="Q11" s="543"/>
      <c r="R11" s="543"/>
      <c r="S11" s="580"/>
      <c r="T11" s="580"/>
      <c r="U11" s="580"/>
      <c r="V11" s="580"/>
      <c r="W11" s="580"/>
      <c r="X11" s="580"/>
      <c r="Y11" s="580"/>
      <c r="Z11" s="580"/>
      <c r="AA11" s="580"/>
      <c r="AB11" s="580"/>
      <c r="AC11" s="580"/>
      <c r="AD11" s="580"/>
      <c r="AE11" s="580"/>
      <c r="AF11" s="580"/>
      <c r="AG11" s="580"/>
      <c r="AH11" s="580"/>
      <c r="AI11" s="580"/>
      <c r="AJ11" s="580"/>
      <c r="AK11" s="580"/>
    </row>
    <row r="12" spans="2:37" s="506" customFormat="1" ht="15" x14ac:dyDescent="0.2">
      <c r="B12" s="499"/>
      <c r="C12" s="499" t="s">
        <v>693</v>
      </c>
      <c r="D12" s="499"/>
      <c r="E12" s="384"/>
      <c r="F12" s="384"/>
      <c r="G12" s="384"/>
      <c r="H12" s="384"/>
      <c r="I12" s="384"/>
      <c r="M12" s="545"/>
      <c r="N12" s="545"/>
      <c r="O12" s="545"/>
      <c r="P12" s="545"/>
      <c r="Q12" s="545"/>
      <c r="R12" s="545"/>
      <c r="S12" s="580"/>
      <c r="T12" s="580"/>
      <c r="U12" s="580"/>
      <c r="V12" s="580"/>
      <c r="W12" s="580"/>
      <c r="X12" s="580"/>
      <c r="Y12" s="580"/>
      <c r="Z12" s="580"/>
      <c r="AA12" s="580"/>
      <c r="AB12" s="580"/>
      <c r="AC12" s="580"/>
      <c r="AD12" s="580"/>
      <c r="AE12" s="580"/>
      <c r="AF12" s="580"/>
      <c r="AG12" s="580"/>
      <c r="AH12" s="580"/>
      <c r="AI12" s="580"/>
      <c r="AJ12" s="580"/>
      <c r="AK12" s="580"/>
    </row>
    <row r="13" spans="2:37" s="506" customFormat="1" ht="15" x14ac:dyDescent="0.2">
      <c r="B13" s="499"/>
      <c r="C13" s="603" t="s">
        <v>664</v>
      </c>
      <c r="D13" s="603"/>
      <c r="E13" s="385">
        <v>12.61765667208843</v>
      </c>
      <c r="F13" s="385">
        <v>-5.8459868939815607</v>
      </c>
      <c r="G13" s="385">
        <v>4.1028800606283085</v>
      </c>
      <c r="H13" s="385">
        <v>2.6090549523352706</v>
      </c>
      <c r="I13" s="385">
        <v>7.677257923885989</v>
      </c>
      <c r="J13" s="385">
        <v>2.3524270584366604</v>
      </c>
      <c r="K13" s="385">
        <v>-2.686446402273603</v>
      </c>
      <c r="L13" s="385">
        <v>-0.33441443965297424</v>
      </c>
      <c r="M13" s="544">
        <v>0.19992645121421049</v>
      </c>
      <c r="N13" s="544">
        <v>8.4016807806282827</v>
      </c>
      <c r="O13" s="544">
        <v>7.0453121775534413</v>
      </c>
      <c r="P13" s="544">
        <v>3.8049197906454708</v>
      </c>
      <c r="Q13" s="544">
        <v>3.9022357685005034</v>
      </c>
      <c r="R13" s="544">
        <v>1.0316655548785434</v>
      </c>
      <c r="S13" s="580"/>
      <c r="T13" s="580"/>
      <c r="U13" s="580"/>
      <c r="V13" s="580"/>
      <c r="W13" s="580"/>
      <c r="X13" s="580"/>
      <c r="Y13" s="580"/>
      <c r="Z13" s="580"/>
      <c r="AA13" s="580"/>
      <c r="AB13" s="580"/>
      <c r="AC13" s="580"/>
      <c r="AD13" s="580"/>
      <c r="AE13" s="580"/>
      <c r="AF13" s="580"/>
      <c r="AG13" s="580"/>
      <c r="AH13" s="580"/>
      <c r="AI13" s="580"/>
      <c r="AJ13" s="580"/>
      <c r="AK13" s="580"/>
    </row>
    <row r="14" spans="2:37" s="506" customFormat="1" ht="15" x14ac:dyDescent="0.2">
      <c r="B14" s="499"/>
      <c r="C14" s="603" t="s">
        <v>665</v>
      </c>
      <c r="D14" s="603"/>
      <c r="E14" s="385">
        <v>12.230206796648432</v>
      </c>
      <c r="F14" s="385">
        <v>10.782154490897895</v>
      </c>
      <c r="G14" s="385">
        <v>-4.3739997871855962</v>
      </c>
      <c r="H14" s="385">
        <v>2.4600598820330646</v>
      </c>
      <c r="I14" s="385">
        <v>3.3402488425387418</v>
      </c>
      <c r="J14" s="385">
        <v>-7.7548434337422378</v>
      </c>
      <c r="K14" s="385">
        <v>-2.2520426238319686</v>
      </c>
      <c r="L14" s="385">
        <v>3.7405797294462104</v>
      </c>
      <c r="M14" s="544">
        <v>-0.97217561003274966</v>
      </c>
      <c r="N14" s="544">
        <v>2.0742015392238216</v>
      </c>
      <c r="O14" s="544">
        <v>13.76946977001694</v>
      </c>
      <c r="P14" s="544">
        <v>-3.5289997220740332</v>
      </c>
      <c r="Q14" s="544">
        <v>4.5389258573349309</v>
      </c>
      <c r="R14" s="544">
        <v>1.5805599420264826</v>
      </c>
      <c r="S14" s="580"/>
      <c r="T14" s="580"/>
      <c r="U14" s="580"/>
      <c r="V14" s="580"/>
      <c r="W14" s="580"/>
      <c r="X14" s="580"/>
      <c r="Y14" s="580"/>
      <c r="Z14" s="580"/>
      <c r="AA14" s="580"/>
      <c r="AB14" s="580"/>
      <c r="AC14" s="580"/>
      <c r="AD14" s="580"/>
      <c r="AE14" s="580"/>
      <c r="AF14" s="580"/>
      <c r="AG14" s="580"/>
      <c r="AH14" s="580"/>
      <c r="AI14" s="580"/>
      <c r="AJ14" s="580"/>
      <c r="AK14" s="580"/>
    </row>
    <row r="15" spans="2:37" s="506" customFormat="1" ht="15" x14ac:dyDescent="0.2">
      <c r="B15" s="499"/>
      <c r="C15" s="603" t="s">
        <v>666</v>
      </c>
      <c r="D15" s="603"/>
      <c r="E15" s="385">
        <v>3.1367087980162438</v>
      </c>
      <c r="F15" s="385">
        <v>2.1874226224037017</v>
      </c>
      <c r="G15" s="385">
        <v>-0.9246920030220025</v>
      </c>
      <c r="H15" s="385">
        <v>0.65477348721600492</v>
      </c>
      <c r="I15" s="385">
        <v>5.8608431930307745</v>
      </c>
      <c r="J15" s="385">
        <v>1.8824011693340026</v>
      </c>
      <c r="K15" s="385">
        <v>0.65884728841002982</v>
      </c>
      <c r="L15" s="385">
        <v>0.93086587292596334</v>
      </c>
      <c r="M15" s="544">
        <v>4.461811144965111E-2</v>
      </c>
      <c r="N15" s="544">
        <v>-2.4240694443022051</v>
      </c>
      <c r="O15" s="544">
        <v>0.33937881684072124</v>
      </c>
      <c r="P15" s="544">
        <v>-3.5883620399321785</v>
      </c>
      <c r="Q15" s="544">
        <v>-1.5153113977440853</v>
      </c>
      <c r="R15" s="544">
        <v>0.74152024226421531</v>
      </c>
      <c r="S15" s="580"/>
      <c r="T15" s="580"/>
      <c r="U15" s="580"/>
      <c r="V15" s="580"/>
      <c r="W15" s="580"/>
      <c r="X15" s="580"/>
      <c r="Y15" s="580"/>
      <c r="Z15" s="580"/>
      <c r="AA15" s="580"/>
      <c r="AB15" s="580"/>
      <c r="AC15" s="580"/>
      <c r="AD15" s="580"/>
      <c r="AE15" s="580"/>
      <c r="AF15" s="580"/>
      <c r="AG15" s="580"/>
      <c r="AH15" s="580"/>
      <c r="AI15" s="580"/>
      <c r="AJ15" s="580"/>
      <c r="AK15" s="580"/>
    </row>
    <row r="16" spans="2:37" s="506" customFormat="1" ht="15" x14ac:dyDescent="0.2">
      <c r="B16" s="499"/>
      <c r="C16" s="603" t="s">
        <v>667</v>
      </c>
      <c r="D16" s="603"/>
      <c r="E16" s="385">
        <v>13.170473955098032</v>
      </c>
      <c r="F16" s="385">
        <v>16.827803464448522</v>
      </c>
      <c r="G16" s="385">
        <v>14.059217720774029</v>
      </c>
      <c r="H16" s="385">
        <v>5.3464163934137758</v>
      </c>
      <c r="I16" s="385">
        <v>-4.0421426440762644</v>
      </c>
      <c r="J16" s="385">
        <v>12.135988337802004</v>
      </c>
      <c r="K16" s="385">
        <v>5.1347815302929405</v>
      </c>
      <c r="L16" s="385">
        <v>17.600513206226665</v>
      </c>
      <c r="M16" s="544">
        <v>-6.9709403832518717</v>
      </c>
      <c r="N16" s="544">
        <v>-2.3138528553496513</v>
      </c>
      <c r="O16" s="544">
        <v>9.5175188540108593</v>
      </c>
      <c r="P16" s="544">
        <v>10.316799225247536</v>
      </c>
      <c r="Q16" s="544">
        <v>-10.723521266331687</v>
      </c>
      <c r="R16" s="544">
        <v>-5.6083875264591541</v>
      </c>
      <c r="S16" s="580"/>
      <c r="T16" s="580"/>
      <c r="U16" s="580"/>
      <c r="V16" s="580"/>
      <c r="W16" s="580"/>
      <c r="X16" s="580"/>
      <c r="Y16" s="580"/>
      <c r="Z16" s="580"/>
      <c r="AA16" s="580"/>
      <c r="AB16" s="580"/>
      <c r="AC16" s="580"/>
      <c r="AD16" s="580"/>
      <c r="AE16" s="580"/>
      <c r="AF16" s="580"/>
      <c r="AG16" s="580"/>
      <c r="AH16" s="580"/>
      <c r="AI16" s="580"/>
      <c r="AJ16" s="580"/>
      <c r="AK16" s="580"/>
    </row>
    <row r="17" spans="2:37" s="506" customFormat="1" ht="15" x14ac:dyDescent="0.2">
      <c r="B17" s="499"/>
      <c r="C17" s="603" t="s">
        <v>668</v>
      </c>
      <c r="D17" s="603"/>
      <c r="E17" s="385">
        <v>-3.6967059981218995</v>
      </c>
      <c r="F17" s="385">
        <v>-3.4173688598848742</v>
      </c>
      <c r="G17" s="385">
        <v>-3.3924802904708713</v>
      </c>
      <c r="H17" s="385">
        <v>51.582984025953749</v>
      </c>
      <c r="I17" s="385">
        <v>25.688736209997515</v>
      </c>
      <c r="J17" s="385">
        <v>10.933725870242526</v>
      </c>
      <c r="K17" s="385">
        <v>22.3942324404576</v>
      </c>
      <c r="L17" s="385">
        <v>0.37426403910565398</v>
      </c>
      <c r="M17" s="544">
        <v>-0.28965125985232021</v>
      </c>
      <c r="N17" s="544">
        <v>8.1718260001092631</v>
      </c>
      <c r="O17" s="544">
        <v>-7.4815079825707187</v>
      </c>
      <c r="P17" s="544">
        <v>7.7066847450468998</v>
      </c>
      <c r="Q17" s="544">
        <v>17.493665195878563</v>
      </c>
      <c r="R17" s="544">
        <v>3.2593135938377742</v>
      </c>
      <c r="S17" s="580"/>
      <c r="T17" s="580"/>
      <c r="U17" s="580"/>
      <c r="V17" s="580"/>
      <c r="W17" s="580"/>
      <c r="X17" s="580"/>
      <c r="Y17" s="580"/>
      <c r="Z17" s="580"/>
      <c r="AA17" s="580"/>
      <c r="AB17" s="580"/>
      <c r="AC17" s="580"/>
      <c r="AD17" s="580"/>
      <c r="AE17" s="580"/>
      <c r="AF17" s="580"/>
      <c r="AG17" s="580"/>
      <c r="AH17" s="580"/>
      <c r="AI17" s="580"/>
      <c r="AJ17" s="580"/>
      <c r="AK17" s="580"/>
    </row>
    <row r="18" spans="2:37" s="506" customFormat="1" ht="15" x14ac:dyDescent="0.2">
      <c r="B18" s="499"/>
      <c r="C18" s="603" t="s">
        <v>669</v>
      </c>
      <c r="D18" s="603"/>
      <c r="E18" s="385">
        <v>3.7407702847686863</v>
      </c>
      <c r="F18" s="385">
        <v>1.3741770135627291</v>
      </c>
      <c r="G18" s="385">
        <v>-5.4799098254201084</v>
      </c>
      <c r="H18" s="385">
        <v>8.8983811404139317</v>
      </c>
      <c r="I18" s="385">
        <v>9.8451068434202398</v>
      </c>
      <c r="J18" s="385">
        <v>10.219272968583866</v>
      </c>
      <c r="K18" s="385">
        <v>6.5344004051289346</v>
      </c>
      <c r="L18" s="385">
        <v>7.5683371350510669</v>
      </c>
      <c r="M18" s="544">
        <v>2.4822401784618648</v>
      </c>
      <c r="N18" s="544">
        <v>3.666933728378126</v>
      </c>
      <c r="O18" s="544">
        <v>2.8573716635001318</v>
      </c>
      <c r="P18" s="544">
        <v>1.5227855560715113</v>
      </c>
      <c r="Q18" s="544">
        <v>-0.34453527424955155</v>
      </c>
      <c r="R18" s="544">
        <v>-2.3440588991156375</v>
      </c>
      <c r="S18" s="580"/>
      <c r="T18" s="580"/>
      <c r="U18" s="580"/>
      <c r="V18" s="580"/>
      <c r="W18" s="580"/>
      <c r="X18" s="580"/>
      <c r="Y18" s="580"/>
      <c r="Z18" s="580"/>
      <c r="AA18" s="580"/>
      <c r="AB18" s="580"/>
      <c r="AC18" s="580"/>
      <c r="AD18" s="580"/>
      <c r="AE18" s="580"/>
      <c r="AF18" s="580"/>
      <c r="AG18" s="580"/>
      <c r="AH18" s="580"/>
      <c r="AI18" s="580"/>
      <c r="AJ18" s="580"/>
      <c r="AK18" s="580"/>
    </row>
    <row r="19" spans="2:37" s="506" customFormat="1" ht="15" x14ac:dyDescent="0.2">
      <c r="B19" s="499"/>
      <c r="C19" s="603" t="s">
        <v>670</v>
      </c>
      <c r="D19" s="603"/>
      <c r="E19" s="385">
        <v>-8.4106243166248476</v>
      </c>
      <c r="F19" s="385">
        <v>-15.422887975115628</v>
      </c>
      <c r="G19" s="385">
        <v>-29.137662008200238</v>
      </c>
      <c r="H19" s="385">
        <v>-17.192231637467202</v>
      </c>
      <c r="I19" s="385">
        <v>10.803573286773911</v>
      </c>
      <c r="J19" s="385">
        <v>27.052851119903693</v>
      </c>
      <c r="K19" s="385">
        <v>10.983311198066275</v>
      </c>
      <c r="L19" s="385">
        <v>1.7842542701905728</v>
      </c>
      <c r="M19" s="544">
        <v>25.42817972752816</v>
      </c>
      <c r="N19" s="544">
        <v>-1.3749327025668663</v>
      </c>
      <c r="O19" s="544">
        <v>8.5806092200205768</v>
      </c>
      <c r="P19" s="544">
        <v>-13.748426029931139</v>
      </c>
      <c r="Q19" s="544">
        <v>-34.523862199211791</v>
      </c>
      <c r="R19" s="544">
        <v>11.672832214092381</v>
      </c>
      <c r="S19" s="580"/>
      <c r="T19" s="580"/>
      <c r="U19" s="580"/>
      <c r="V19" s="580"/>
      <c r="W19" s="580"/>
      <c r="X19" s="580"/>
      <c r="Y19" s="580"/>
      <c r="Z19" s="580"/>
      <c r="AA19" s="580"/>
      <c r="AB19" s="580"/>
      <c r="AC19" s="580"/>
      <c r="AD19" s="580"/>
      <c r="AE19" s="580"/>
      <c r="AF19" s="580"/>
      <c r="AG19" s="580"/>
      <c r="AH19" s="580"/>
      <c r="AI19" s="580"/>
      <c r="AJ19" s="580"/>
      <c r="AK19" s="580"/>
    </row>
    <row r="20" spans="2:37" ht="15" x14ac:dyDescent="0.2">
      <c r="B20" s="498"/>
      <c r="C20" s="603" t="s">
        <v>671</v>
      </c>
      <c r="D20" s="603"/>
      <c r="E20" s="385">
        <v>-3.2541972109103199</v>
      </c>
      <c r="F20" s="385">
        <v>40.450930619477163</v>
      </c>
      <c r="G20" s="385">
        <v>2.2235031894864079</v>
      </c>
      <c r="H20" s="385">
        <v>3.933368478042027</v>
      </c>
      <c r="I20" s="385">
        <v>-2.8438011999468102</v>
      </c>
      <c r="J20" s="385">
        <v>21.008530001589889</v>
      </c>
      <c r="K20" s="385">
        <v>23.631311363245857</v>
      </c>
      <c r="L20" s="385">
        <v>12.604329691288527</v>
      </c>
      <c r="M20" s="544">
        <v>1.8546435998357538</v>
      </c>
      <c r="N20" s="544">
        <v>0.94457657266285366</v>
      </c>
      <c r="O20" s="544">
        <v>-4.478259166667641</v>
      </c>
      <c r="P20" s="544">
        <v>3.3545587980448488</v>
      </c>
      <c r="Q20" s="544">
        <v>-1.5257627111930248</v>
      </c>
      <c r="R20" s="544">
        <v>-17.138450557992954</v>
      </c>
      <c r="S20" s="580"/>
      <c r="T20" s="580"/>
      <c r="U20" s="580"/>
      <c r="V20" s="580"/>
      <c r="W20" s="580"/>
      <c r="X20" s="580"/>
      <c r="Y20" s="580"/>
      <c r="Z20" s="580"/>
      <c r="AA20" s="580"/>
      <c r="AB20" s="580"/>
      <c r="AC20" s="580"/>
      <c r="AD20" s="580"/>
      <c r="AE20" s="580"/>
      <c r="AF20" s="580"/>
      <c r="AG20" s="580"/>
      <c r="AH20" s="580"/>
      <c r="AI20" s="580"/>
      <c r="AJ20" s="580"/>
      <c r="AK20" s="580"/>
    </row>
    <row r="21" spans="2:37" ht="15" x14ac:dyDescent="0.2">
      <c r="B21" s="498"/>
      <c r="C21" s="603" t="s">
        <v>672</v>
      </c>
      <c r="D21" s="603"/>
      <c r="E21" s="385">
        <v>-1.5452707590819159</v>
      </c>
      <c r="F21" s="385">
        <v>8.3031594313927997</v>
      </c>
      <c r="G21" s="385">
        <v>13.689461667329581</v>
      </c>
      <c r="H21" s="385">
        <v>2.2571732480256372</v>
      </c>
      <c r="I21" s="385">
        <v>37.138317313911671</v>
      </c>
      <c r="J21" s="385">
        <v>5.1162776164539281</v>
      </c>
      <c r="K21" s="385">
        <v>-1.115000389151632</v>
      </c>
      <c r="L21" s="385">
        <v>1.0373284607814242</v>
      </c>
      <c r="M21" s="544">
        <v>2.7904022441952634</v>
      </c>
      <c r="N21" s="544">
        <v>5.5462455818336025</v>
      </c>
      <c r="O21" s="544">
        <v>2.6767643341010938</v>
      </c>
      <c r="P21" s="544">
        <v>4.7523321352951342</v>
      </c>
      <c r="Q21" s="544">
        <v>1.5451093843115586</v>
      </c>
      <c r="R21" s="544">
        <v>1.2472978848040839</v>
      </c>
      <c r="S21" s="580"/>
      <c r="T21" s="580"/>
      <c r="U21" s="580"/>
      <c r="V21" s="580"/>
      <c r="W21" s="580"/>
      <c r="X21" s="580"/>
      <c r="Y21" s="580"/>
      <c r="Z21" s="580"/>
      <c r="AA21" s="580"/>
      <c r="AB21" s="580"/>
      <c r="AC21" s="580"/>
      <c r="AD21" s="580"/>
      <c r="AE21" s="580"/>
      <c r="AF21" s="580"/>
      <c r="AG21" s="580"/>
      <c r="AH21" s="580"/>
      <c r="AI21" s="580"/>
      <c r="AJ21" s="580"/>
      <c r="AK21" s="580"/>
    </row>
    <row r="22" spans="2:37" ht="15" x14ac:dyDescent="0.2">
      <c r="B22" s="498"/>
      <c r="C22" s="603" t="s">
        <v>673</v>
      </c>
      <c r="D22" s="603"/>
      <c r="E22" s="385">
        <v>3.9935166793564321</v>
      </c>
      <c r="F22" s="385">
        <v>6.1808282143848885</v>
      </c>
      <c r="G22" s="385">
        <v>-4.1840946196178379</v>
      </c>
      <c r="H22" s="385">
        <v>7.7654259149334592</v>
      </c>
      <c r="I22" s="385">
        <v>10.109387762860806</v>
      </c>
      <c r="J22" s="385">
        <v>7.1199067956516018</v>
      </c>
      <c r="K22" s="385">
        <v>2.9388448347822589</v>
      </c>
      <c r="L22" s="385">
        <v>3.8296720291167929</v>
      </c>
      <c r="M22" s="544">
        <v>6.2254641543940039</v>
      </c>
      <c r="N22" s="544">
        <v>4.7955424473256727</v>
      </c>
      <c r="O22" s="544">
        <v>4.6509353552081478</v>
      </c>
      <c r="P22" s="544">
        <v>-7.4133167318851889</v>
      </c>
      <c r="Q22" s="544">
        <v>-6.4999999999999858</v>
      </c>
      <c r="R22" s="544">
        <v>4.9202930201422816</v>
      </c>
      <c r="S22" s="580"/>
      <c r="T22" s="580"/>
      <c r="U22" s="580"/>
      <c r="V22" s="580"/>
      <c r="W22" s="580"/>
      <c r="X22" s="580"/>
      <c r="Y22" s="580"/>
      <c r="Z22" s="580"/>
      <c r="AA22" s="580"/>
      <c r="AB22" s="580"/>
      <c r="AC22" s="580"/>
      <c r="AD22" s="580"/>
      <c r="AE22" s="580"/>
      <c r="AF22" s="580"/>
      <c r="AG22" s="580"/>
      <c r="AH22" s="580"/>
      <c r="AI22" s="580"/>
      <c r="AJ22" s="580"/>
      <c r="AK22" s="580"/>
    </row>
    <row r="23" spans="2:37" ht="15" x14ac:dyDescent="0.2">
      <c r="B23" s="498"/>
      <c r="C23" s="603" t="s">
        <v>674</v>
      </c>
      <c r="D23" s="603"/>
      <c r="E23" s="385">
        <v>8.1354030224228779</v>
      </c>
      <c r="F23" s="385">
        <v>-3.2456624890236299</v>
      </c>
      <c r="G23" s="385">
        <v>-0.15960031713417777</v>
      </c>
      <c r="H23" s="385">
        <v>5.5891958629607643</v>
      </c>
      <c r="I23" s="385">
        <v>4.8657763612613962</v>
      </c>
      <c r="J23" s="385">
        <v>7.4311869452644714</v>
      </c>
      <c r="K23" s="385">
        <v>5.9314582355687833</v>
      </c>
      <c r="L23" s="385">
        <v>2.5971608203359011</v>
      </c>
      <c r="M23" s="544">
        <v>3.8846478848846715</v>
      </c>
      <c r="N23" s="544">
        <v>6.2864777645687582</v>
      </c>
      <c r="O23" s="544">
        <v>14.751811207171244</v>
      </c>
      <c r="P23" s="544">
        <v>-22.056575477630744</v>
      </c>
      <c r="Q23" s="544">
        <v>3.425501069803488</v>
      </c>
      <c r="R23" s="544">
        <v>-32.5</v>
      </c>
      <c r="S23" s="580"/>
      <c r="T23" s="580"/>
      <c r="U23" s="580"/>
      <c r="V23" s="580"/>
      <c r="W23" s="580"/>
      <c r="X23" s="580"/>
      <c r="Y23" s="580"/>
      <c r="Z23" s="580"/>
      <c r="AA23" s="580"/>
      <c r="AB23" s="580"/>
      <c r="AC23" s="580"/>
      <c r="AD23" s="580"/>
      <c r="AE23" s="580"/>
      <c r="AF23" s="580"/>
      <c r="AG23" s="580"/>
      <c r="AH23" s="580"/>
      <c r="AI23" s="580"/>
      <c r="AJ23" s="580"/>
      <c r="AK23" s="580"/>
    </row>
    <row r="24" spans="2:37" ht="15" x14ac:dyDescent="0.2">
      <c r="B24" s="498"/>
      <c r="C24" s="603" t="s">
        <v>675</v>
      </c>
      <c r="D24" s="603"/>
      <c r="E24" s="385">
        <v>16.814337306257414</v>
      </c>
      <c r="F24" s="385">
        <v>6.1169241479847045</v>
      </c>
      <c r="G24" s="385">
        <v>-0.80943375914198157</v>
      </c>
      <c r="H24" s="385">
        <v>17.513483800414932</v>
      </c>
      <c r="I24" s="385">
        <v>12.636757404115357</v>
      </c>
      <c r="J24" s="385">
        <v>5.9752576676726363</v>
      </c>
      <c r="K24" s="385">
        <v>5.438409488286311</v>
      </c>
      <c r="L24" s="385">
        <v>4.2797629349682751</v>
      </c>
      <c r="M24" s="544">
        <v>7.7120872051238365</v>
      </c>
      <c r="N24" s="544">
        <v>7.0507262083721969</v>
      </c>
      <c r="O24" s="544">
        <v>5.7848856544610072</v>
      </c>
      <c r="P24" s="544">
        <v>-6.6439111858437769</v>
      </c>
      <c r="Q24" s="544">
        <v>-8.8596840124502023</v>
      </c>
      <c r="R24" s="544">
        <v>-7.6151633244171393</v>
      </c>
      <c r="S24" s="580"/>
      <c r="T24" s="580"/>
      <c r="U24" s="580"/>
      <c r="V24" s="580"/>
      <c r="W24" s="580"/>
      <c r="X24" s="580"/>
      <c r="Y24" s="580"/>
      <c r="Z24" s="580"/>
      <c r="AA24" s="580"/>
      <c r="AB24" s="580"/>
      <c r="AC24" s="580"/>
      <c r="AD24" s="580"/>
      <c r="AE24" s="580"/>
      <c r="AF24" s="580"/>
      <c r="AG24" s="580"/>
      <c r="AH24" s="580"/>
      <c r="AI24" s="580"/>
      <c r="AJ24" s="580"/>
      <c r="AK24" s="580"/>
    </row>
    <row r="25" spans="2:37" ht="15" x14ac:dyDescent="0.2">
      <c r="B25" s="498"/>
      <c r="C25" s="603" t="s">
        <v>676</v>
      </c>
      <c r="D25" s="603"/>
      <c r="E25" s="385">
        <v>-5.6767924491005459</v>
      </c>
      <c r="F25" s="385">
        <v>6.2158313547745649</v>
      </c>
      <c r="G25" s="385">
        <v>-14.162219201808881</v>
      </c>
      <c r="H25" s="385">
        <v>-7.4571432526975201</v>
      </c>
      <c r="I25" s="385">
        <v>-4.0806108845367248</v>
      </c>
      <c r="J25" s="385">
        <v>4.2454075095082118</v>
      </c>
      <c r="K25" s="385">
        <v>8.6381408693410009</v>
      </c>
      <c r="L25" s="385">
        <v>11.602031441542977</v>
      </c>
      <c r="M25" s="544">
        <v>6.9413418195515248</v>
      </c>
      <c r="N25" s="544">
        <v>8.5139264913749884</v>
      </c>
      <c r="O25" s="544">
        <v>4.3281322127360511</v>
      </c>
      <c r="P25" s="544">
        <v>-6.7861374703174846</v>
      </c>
      <c r="Q25" s="544">
        <v>-19.894781799460077</v>
      </c>
      <c r="R25" s="544">
        <v>-11.541058760852451</v>
      </c>
      <c r="S25" s="580"/>
      <c r="T25" s="580"/>
      <c r="U25" s="580"/>
      <c r="V25" s="580"/>
      <c r="W25" s="580"/>
      <c r="X25" s="580"/>
      <c r="Y25" s="580"/>
      <c r="Z25" s="580"/>
      <c r="AA25" s="580"/>
      <c r="AB25" s="580"/>
      <c r="AC25" s="580"/>
      <c r="AD25" s="580"/>
      <c r="AE25" s="580"/>
      <c r="AF25" s="580"/>
      <c r="AG25" s="580"/>
      <c r="AH25" s="580"/>
      <c r="AI25" s="580"/>
      <c r="AJ25" s="580"/>
      <c r="AK25" s="580"/>
    </row>
    <row r="26" spans="2:37" ht="15" x14ac:dyDescent="0.2">
      <c r="B26" s="498"/>
      <c r="C26" s="603" t="s">
        <v>677</v>
      </c>
      <c r="D26" s="603"/>
      <c r="E26" s="385">
        <v>1.6281954354574424</v>
      </c>
      <c r="F26" s="385">
        <v>1.0626081666177356</v>
      </c>
      <c r="G26" s="385">
        <v>1.7315806087402166</v>
      </c>
      <c r="H26" s="385">
        <v>-0.87896772494966058</v>
      </c>
      <c r="I26" s="385">
        <v>1.4139910515031744</v>
      </c>
      <c r="J26" s="385">
        <v>1.4271081468029791</v>
      </c>
      <c r="K26" s="385">
        <v>3.1024978378720931</v>
      </c>
      <c r="L26" s="385">
        <v>2.541964837458849</v>
      </c>
      <c r="M26" s="544">
        <v>3.1464733169581223</v>
      </c>
      <c r="N26" s="544">
        <v>3.2300844546354881</v>
      </c>
      <c r="O26" s="544">
        <v>3.5237192034819316</v>
      </c>
      <c r="P26" s="544">
        <v>-3.7096154710852147E-2</v>
      </c>
      <c r="Q26" s="544">
        <v>-0.81675385774970266</v>
      </c>
      <c r="R26" s="544">
        <v>-0.68785870623972301</v>
      </c>
      <c r="S26" s="580"/>
      <c r="T26" s="580"/>
      <c r="U26" s="580"/>
      <c r="V26" s="580"/>
      <c r="W26" s="580"/>
      <c r="X26" s="580"/>
      <c r="Y26" s="580"/>
      <c r="Z26" s="580"/>
      <c r="AA26" s="580"/>
      <c r="AB26" s="580"/>
      <c r="AC26" s="580"/>
      <c r="AD26" s="580"/>
      <c r="AE26" s="580"/>
      <c r="AF26" s="580"/>
      <c r="AG26" s="580"/>
      <c r="AH26" s="580"/>
      <c r="AI26" s="580"/>
      <c r="AJ26" s="580"/>
      <c r="AK26" s="580"/>
    </row>
    <row r="27" spans="2:37" ht="15" x14ac:dyDescent="0.2">
      <c r="B27" s="498"/>
      <c r="C27" s="603" t="s">
        <v>678</v>
      </c>
      <c r="D27" s="603"/>
      <c r="E27" s="385">
        <v>4.1312037116281175</v>
      </c>
      <c r="F27" s="385">
        <v>10.140889866772667</v>
      </c>
      <c r="G27" s="385">
        <v>5.08619789870977</v>
      </c>
      <c r="H27" s="385">
        <v>4.6662221387984175</v>
      </c>
      <c r="I27" s="385">
        <v>4.9667262728776649</v>
      </c>
      <c r="J27" s="385">
        <v>4.2189196894215684</v>
      </c>
      <c r="K27" s="385">
        <v>5.6617753199132039</v>
      </c>
      <c r="L27" s="385">
        <v>4.3229692469211045</v>
      </c>
      <c r="M27" s="544">
        <v>3.3451696668100936</v>
      </c>
      <c r="N27" s="544">
        <v>6.5783666390719588</v>
      </c>
      <c r="O27" s="544">
        <v>5.5996195669453073</v>
      </c>
      <c r="P27" s="544">
        <v>-2.048186147412423E-2</v>
      </c>
      <c r="Q27" s="544">
        <v>0.44890302008175809</v>
      </c>
      <c r="R27" s="544">
        <v>2.0955630060291099</v>
      </c>
      <c r="S27" s="580"/>
      <c r="T27" s="580"/>
      <c r="U27" s="580"/>
      <c r="V27" s="580"/>
      <c r="W27" s="580"/>
      <c r="X27" s="580"/>
      <c r="Y27" s="580"/>
      <c r="Z27" s="580"/>
      <c r="AA27" s="580"/>
      <c r="AB27" s="580"/>
      <c r="AC27" s="580"/>
      <c r="AD27" s="580"/>
      <c r="AE27" s="580"/>
      <c r="AF27" s="580"/>
      <c r="AG27" s="580"/>
      <c r="AH27" s="580"/>
      <c r="AI27" s="580"/>
      <c r="AJ27" s="580"/>
      <c r="AK27" s="580"/>
    </row>
    <row r="28" spans="2:37" ht="15" x14ac:dyDescent="0.2">
      <c r="B28" s="498"/>
      <c r="C28" s="603" t="s">
        <v>679</v>
      </c>
      <c r="D28" s="603"/>
      <c r="E28" s="385">
        <v>2.4210622601588057</v>
      </c>
      <c r="F28" s="385">
        <v>4.5423537124460864</v>
      </c>
      <c r="G28" s="385">
        <v>0.41104272900606986</v>
      </c>
      <c r="H28" s="385">
        <v>0.25251702507293317</v>
      </c>
      <c r="I28" s="385">
        <v>2.9794238771699639</v>
      </c>
      <c r="J28" s="385">
        <v>3.1943269125263498</v>
      </c>
      <c r="K28" s="385">
        <v>1.5168818803692972</v>
      </c>
      <c r="L28" s="385">
        <v>2.0998536919932178</v>
      </c>
      <c r="M28" s="544">
        <v>3.6287455442598429</v>
      </c>
      <c r="N28" s="544">
        <v>3.5868671892900181</v>
      </c>
      <c r="O28" s="544">
        <v>2.8104993713338899</v>
      </c>
      <c r="P28" s="544">
        <v>1.1249637596357331</v>
      </c>
      <c r="Q28" s="544">
        <v>1.1111415888726697</v>
      </c>
      <c r="R28" s="544">
        <v>0.95059178276764555</v>
      </c>
      <c r="S28" s="580"/>
      <c r="T28" s="580"/>
      <c r="U28" s="580"/>
      <c r="V28" s="580"/>
      <c r="W28" s="580"/>
      <c r="X28" s="580"/>
      <c r="Y28" s="580"/>
      <c r="Z28" s="580"/>
      <c r="AA28" s="580"/>
      <c r="AB28" s="580"/>
      <c r="AC28" s="580"/>
      <c r="AD28" s="580"/>
      <c r="AE28" s="580"/>
      <c r="AF28" s="580"/>
      <c r="AG28" s="580"/>
      <c r="AH28" s="580"/>
      <c r="AI28" s="580"/>
      <c r="AJ28" s="580"/>
      <c r="AK28" s="580"/>
    </row>
    <row r="29" spans="2:37" ht="15" x14ac:dyDescent="0.2">
      <c r="B29" s="498"/>
      <c r="C29" s="603" t="s">
        <v>680</v>
      </c>
      <c r="D29" s="603"/>
      <c r="E29" s="385">
        <v>5.7909222028244187</v>
      </c>
      <c r="F29" s="385">
        <v>3.2779340144825966</v>
      </c>
      <c r="G29" s="385">
        <v>-3.447172802527831</v>
      </c>
      <c r="H29" s="385">
        <v>0.30765602250868085</v>
      </c>
      <c r="I29" s="385">
        <v>0.61232517305541023</v>
      </c>
      <c r="J29" s="385">
        <v>5.151278605096536</v>
      </c>
      <c r="K29" s="385">
        <v>13.235094597902062</v>
      </c>
      <c r="L29" s="385">
        <v>1.9755967913143166</v>
      </c>
      <c r="M29" s="544">
        <v>5.95999926278472</v>
      </c>
      <c r="N29" s="544">
        <v>4.8129398047433511</v>
      </c>
      <c r="O29" s="544">
        <v>6.7134851442837089</v>
      </c>
      <c r="P29" s="544">
        <v>1.9173995723726307</v>
      </c>
      <c r="Q29" s="544">
        <v>0.93590926310531586</v>
      </c>
      <c r="R29" s="544">
        <v>1.1133968206624445</v>
      </c>
      <c r="S29" s="580"/>
      <c r="T29" s="580"/>
      <c r="U29" s="580"/>
      <c r="V29" s="580"/>
      <c r="W29" s="580"/>
      <c r="X29" s="580"/>
      <c r="Y29" s="580"/>
      <c r="Z29" s="580"/>
      <c r="AA29" s="580"/>
      <c r="AB29" s="580"/>
      <c r="AC29" s="580"/>
      <c r="AD29" s="580"/>
      <c r="AE29" s="580"/>
      <c r="AF29" s="580"/>
      <c r="AG29" s="580"/>
      <c r="AH29" s="580"/>
      <c r="AI29" s="580"/>
      <c r="AJ29" s="580"/>
      <c r="AK29" s="580"/>
    </row>
    <row r="30" spans="2:37" ht="15" x14ac:dyDescent="0.2">
      <c r="B30" s="498"/>
      <c r="C30" s="603" t="s">
        <v>681</v>
      </c>
      <c r="D30" s="603"/>
      <c r="E30" s="385">
        <v>5.5873122547508416</v>
      </c>
      <c r="F30" s="385">
        <v>12.282419386392363</v>
      </c>
      <c r="G30" s="385">
        <v>0.42282096068136354</v>
      </c>
      <c r="H30" s="385">
        <v>9.2382753300476139</v>
      </c>
      <c r="I30" s="385">
        <v>-2.0966115442368505</v>
      </c>
      <c r="J30" s="385">
        <v>6.3354898768366326</v>
      </c>
      <c r="K30" s="385">
        <v>5.2420386672862804</v>
      </c>
      <c r="L30" s="385">
        <v>9.9658398359604234</v>
      </c>
      <c r="M30" s="544">
        <v>4.4449856067287925</v>
      </c>
      <c r="N30" s="544">
        <v>4.9594034211951339</v>
      </c>
      <c r="O30" s="544">
        <v>1.5738927799453677</v>
      </c>
      <c r="P30" s="544">
        <v>-2.1240138986909898</v>
      </c>
      <c r="Q30" s="544">
        <v>-5.3164917308688899</v>
      </c>
      <c r="R30" s="544">
        <v>-4.6768322499323318</v>
      </c>
      <c r="S30" s="580"/>
      <c r="T30" s="580"/>
      <c r="U30" s="580"/>
      <c r="V30" s="580"/>
      <c r="W30" s="580"/>
      <c r="X30" s="580"/>
      <c r="Y30" s="580"/>
      <c r="Z30" s="580"/>
      <c r="AA30" s="580"/>
      <c r="AB30" s="580"/>
      <c r="AC30" s="580"/>
      <c r="AD30" s="580"/>
      <c r="AE30" s="580"/>
      <c r="AF30" s="580"/>
      <c r="AG30" s="580"/>
      <c r="AH30" s="580"/>
      <c r="AI30" s="580"/>
      <c r="AJ30" s="580"/>
      <c r="AK30" s="580"/>
    </row>
    <row r="31" spans="2:37" ht="19.5" customHeight="1" thickBot="1" x14ac:dyDescent="0.25">
      <c r="B31" s="500"/>
      <c r="C31" s="500"/>
      <c r="D31" s="500"/>
      <c r="E31" s="508"/>
      <c r="F31" s="508"/>
      <c r="G31" s="509"/>
      <c r="H31" s="509"/>
      <c r="I31" s="509"/>
      <c r="J31" s="509"/>
      <c r="K31" s="509"/>
      <c r="L31" s="509"/>
      <c r="M31" s="509"/>
      <c r="N31" s="509"/>
      <c r="O31" s="509"/>
      <c r="P31" s="509"/>
      <c r="Q31" s="509"/>
      <c r="R31" s="509"/>
    </row>
    <row r="32" spans="2:37" ht="21.75" customHeight="1" x14ac:dyDescent="0.2">
      <c r="B32" s="453" t="s">
        <v>0</v>
      </c>
      <c r="C32" s="498"/>
      <c r="D32" s="498" t="s">
        <v>694</v>
      </c>
      <c r="E32" s="510"/>
      <c r="F32" s="510"/>
      <c r="G32" s="490"/>
      <c r="H32" s="490"/>
    </row>
    <row r="33" spans="2:24" ht="19.5" customHeight="1" x14ac:dyDescent="0.2">
      <c r="B33" s="455" t="s">
        <v>23</v>
      </c>
      <c r="C33" s="511"/>
      <c r="D33" s="498" t="s">
        <v>695</v>
      </c>
    </row>
    <row r="34" spans="2:24" ht="22.5" customHeight="1" x14ac:dyDescent="0.2">
      <c r="B34" s="455" t="s">
        <v>24</v>
      </c>
      <c r="C34" s="455"/>
      <c r="D34" s="455" t="s">
        <v>696</v>
      </c>
    </row>
    <row r="35" spans="2:24" ht="15" x14ac:dyDescent="0.2">
      <c r="B35" s="458" t="s">
        <v>39</v>
      </c>
      <c r="C35" s="455"/>
      <c r="D35" s="455" t="s">
        <v>697</v>
      </c>
    </row>
    <row r="36" spans="2:24" ht="21.75" customHeight="1" x14ac:dyDescent="0.2">
      <c r="B36" s="458" t="s">
        <v>685</v>
      </c>
      <c r="C36" s="458"/>
      <c r="D36" s="512" t="s">
        <v>698</v>
      </c>
      <c r="E36" s="512"/>
      <c r="F36" s="512"/>
      <c r="G36" s="512"/>
      <c r="H36" s="512"/>
      <c r="I36" s="512"/>
      <c r="J36" s="512"/>
    </row>
    <row r="37" spans="2:24" ht="30" customHeight="1" x14ac:dyDescent="0.2">
      <c r="B37" s="458"/>
      <c r="C37" s="458"/>
      <c r="D37" s="513"/>
    </row>
    <row r="38" spans="2:24" ht="30" customHeight="1" x14ac:dyDescent="0.2">
      <c r="E38" s="528"/>
      <c r="F38" s="528"/>
      <c r="G38" s="528"/>
      <c r="H38" s="528"/>
      <c r="I38" s="528"/>
      <c r="J38" s="528"/>
      <c r="K38" s="528"/>
      <c r="L38" s="528"/>
      <c r="M38" s="528"/>
      <c r="N38" s="528"/>
      <c r="O38" s="528"/>
      <c r="P38" s="528"/>
      <c r="Q38" s="528"/>
      <c r="R38" s="528"/>
      <c r="S38" s="528"/>
      <c r="T38" s="528"/>
      <c r="U38" s="528"/>
      <c r="V38" s="528"/>
      <c r="W38" s="528"/>
      <c r="X38" s="528"/>
    </row>
    <row r="39" spans="2:24" ht="30" customHeight="1" x14ac:dyDescent="0.2">
      <c r="E39" s="528"/>
      <c r="F39" s="528"/>
      <c r="G39" s="528"/>
      <c r="H39" s="528"/>
      <c r="I39" s="528"/>
      <c r="J39" s="528"/>
      <c r="K39" s="528"/>
      <c r="L39" s="528"/>
      <c r="M39" s="528"/>
      <c r="N39" s="528"/>
      <c r="O39" s="528"/>
      <c r="P39" s="528"/>
      <c r="Q39" s="528"/>
      <c r="R39" s="528"/>
      <c r="S39" s="528"/>
      <c r="T39" s="528"/>
      <c r="U39" s="528"/>
      <c r="V39" s="528"/>
      <c r="W39" s="528"/>
      <c r="X39" s="528"/>
    </row>
    <row r="40" spans="2:24" ht="30" customHeight="1" x14ac:dyDescent="0.2">
      <c r="E40" s="528"/>
      <c r="F40" s="528"/>
      <c r="G40" s="528"/>
      <c r="H40" s="528"/>
      <c r="I40" s="528"/>
      <c r="J40" s="528"/>
      <c r="K40" s="528"/>
      <c r="L40" s="528"/>
      <c r="M40" s="528"/>
      <c r="N40" s="528"/>
      <c r="O40" s="528"/>
      <c r="P40" s="528"/>
      <c r="Q40" s="528"/>
      <c r="R40" s="528"/>
      <c r="S40" s="528"/>
      <c r="T40" s="528"/>
      <c r="U40" s="528"/>
      <c r="V40" s="528"/>
      <c r="W40" s="528"/>
      <c r="X40" s="528"/>
    </row>
    <row r="41" spans="2:24" ht="30" customHeight="1" x14ac:dyDescent="0.2">
      <c r="E41" s="528"/>
      <c r="F41" s="528"/>
      <c r="G41" s="528"/>
      <c r="H41" s="528"/>
      <c r="I41" s="528"/>
      <c r="J41" s="528"/>
      <c r="K41" s="528"/>
      <c r="L41" s="528"/>
      <c r="M41" s="528"/>
      <c r="N41" s="528"/>
      <c r="O41" s="528"/>
      <c r="P41" s="528"/>
      <c r="Q41" s="528"/>
      <c r="R41" s="528"/>
      <c r="S41" s="528"/>
      <c r="T41" s="528"/>
      <c r="U41" s="528"/>
      <c r="V41" s="528"/>
      <c r="W41" s="528"/>
      <c r="X41" s="528"/>
    </row>
    <row r="42" spans="2:24" ht="30" customHeight="1" x14ac:dyDescent="0.2">
      <c r="E42" s="528"/>
      <c r="F42" s="528"/>
      <c r="G42" s="528"/>
      <c r="H42" s="528"/>
      <c r="I42" s="528"/>
      <c r="J42" s="528"/>
      <c r="K42" s="528"/>
      <c r="L42" s="528"/>
      <c r="M42" s="528"/>
      <c r="N42" s="528"/>
      <c r="O42" s="528"/>
      <c r="P42" s="528"/>
      <c r="Q42" s="528"/>
      <c r="R42" s="528"/>
      <c r="S42" s="528"/>
      <c r="T42" s="528"/>
      <c r="U42" s="528"/>
      <c r="V42" s="528"/>
      <c r="W42" s="528"/>
      <c r="X42" s="528"/>
    </row>
    <row r="43" spans="2:24" ht="30" customHeight="1" x14ac:dyDescent="0.2">
      <c r="E43" s="528"/>
      <c r="F43" s="528"/>
      <c r="G43" s="528"/>
      <c r="H43" s="528"/>
      <c r="I43" s="528"/>
      <c r="J43" s="528"/>
      <c r="K43" s="528"/>
      <c r="L43" s="528"/>
      <c r="M43" s="528"/>
      <c r="N43" s="528"/>
      <c r="O43" s="528"/>
      <c r="P43" s="528"/>
      <c r="Q43" s="528"/>
      <c r="R43" s="528"/>
      <c r="S43" s="528"/>
      <c r="T43" s="528"/>
      <c r="U43" s="528"/>
      <c r="V43" s="528"/>
      <c r="W43" s="528"/>
      <c r="X43" s="528"/>
    </row>
    <row r="44" spans="2:24" ht="30" customHeight="1" x14ac:dyDescent="0.2">
      <c r="E44" s="528"/>
      <c r="F44" s="528"/>
      <c r="G44" s="528"/>
      <c r="H44" s="528"/>
      <c r="I44" s="528"/>
      <c r="J44" s="528"/>
      <c r="K44" s="528"/>
      <c r="L44" s="528"/>
      <c r="M44" s="528"/>
      <c r="N44" s="528"/>
      <c r="O44" s="528"/>
      <c r="P44" s="528"/>
      <c r="Q44" s="528"/>
      <c r="R44" s="528"/>
      <c r="S44" s="528"/>
      <c r="T44" s="528"/>
      <c r="U44" s="528"/>
      <c r="V44" s="528"/>
      <c r="W44" s="528"/>
      <c r="X44" s="528"/>
    </row>
    <row r="45" spans="2:24" ht="30" customHeight="1" x14ac:dyDescent="0.2">
      <c r="E45" s="528"/>
      <c r="F45" s="528"/>
      <c r="G45" s="528"/>
      <c r="H45" s="528"/>
      <c r="I45" s="528"/>
      <c r="J45" s="528"/>
      <c r="K45" s="528"/>
      <c r="L45" s="528"/>
      <c r="M45" s="528"/>
      <c r="N45" s="528"/>
      <c r="O45" s="528"/>
      <c r="P45" s="528"/>
      <c r="Q45" s="528"/>
      <c r="R45" s="528"/>
      <c r="S45" s="528"/>
      <c r="T45" s="528"/>
      <c r="U45" s="528"/>
      <c r="V45" s="528"/>
      <c r="W45" s="528"/>
      <c r="X45" s="528"/>
    </row>
    <row r="46" spans="2:24" ht="30" customHeight="1" x14ac:dyDescent="0.2">
      <c r="E46" s="528"/>
      <c r="F46" s="528"/>
      <c r="G46" s="528"/>
      <c r="H46" s="528"/>
      <c r="I46" s="528"/>
      <c r="J46" s="528"/>
      <c r="K46" s="528"/>
      <c r="L46" s="528"/>
      <c r="M46" s="528"/>
      <c r="N46" s="528"/>
      <c r="O46" s="528"/>
      <c r="P46" s="528"/>
      <c r="Q46" s="528"/>
      <c r="R46" s="528"/>
      <c r="S46" s="528"/>
      <c r="T46" s="528"/>
      <c r="U46" s="528"/>
      <c r="V46" s="528"/>
      <c r="W46" s="528"/>
      <c r="X46" s="528"/>
    </row>
    <row r="47" spans="2:24" ht="30" customHeight="1" x14ac:dyDescent="0.2">
      <c r="E47" s="528"/>
      <c r="F47" s="528"/>
      <c r="G47" s="528"/>
      <c r="H47" s="528"/>
      <c r="I47" s="528"/>
      <c r="J47" s="528"/>
      <c r="K47" s="528"/>
      <c r="L47" s="528"/>
      <c r="M47" s="528"/>
      <c r="N47" s="528"/>
      <c r="O47" s="528"/>
      <c r="P47" s="528"/>
      <c r="Q47" s="528"/>
      <c r="R47" s="528"/>
      <c r="S47" s="528"/>
      <c r="T47" s="528"/>
      <c r="U47" s="528"/>
      <c r="V47" s="528"/>
      <c r="W47" s="528"/>
      <c r="X47" s="528"/>
    </row>
    <row r="48" spans="2:24" ht="30" customHeight="1" x14ac:dyDescent="0.2">
      <c r="E48" s="528"/>
      <c r="F48" s="528"/>
      <c r="G48" s="528"/>
      <c r="H48" s="528"/>
      <c r="I48" s="528"/>
      <c r="J48" s="528"/>
      <c r="K48" s="528"/>
      <c r="L48" s="528"/>
      <c r="M48" s="528"/>
      <c r="N48" s="528"/>
      <c r="O48" s="528"/>
      <c r="P48" s="528"/>
      <c r="Q48" s="528"/>
      <c r="R48" s="528"/>
      <c r="S48" s="528"/>
      <c r="T48" s="528"/>
      <c r="U48" s="528"/>
      <c r="V48" s="528"/>
      <c r="W48" s="528"/>
      <c r="X48" s="528"/>
    </row>
    <row r="49" spans="5:24" ht="30" customHeight="1" x14ac:dyDescent="0.2">
      <c r="E49" s="528"/>
      <c r="F49" s="528"/>
      <c r="G49" s="528"/>
      <c r="H49" s="528"/>
      <c r="I49" s="528"/>
      <c r="J49" s="528"/>
      <c r="K49" s="528"/>
      <c r="L49" s="528"/>
      <c r="M49" s="528"/>
      <c r="N49" s="528"/>
      <c r="O49" s="528"/>
      <c r="P49" s="528"/>
      <c r="Q49" s="528"/>
      <c r="R49" s="528"/>
      <c r="S49" s="528"/>
      <c r="T49" s="528"/>
      <c r="U49" s="528"/>
      <c r="V49" s="528"/>
      <c r="W49" s="528"/>
      <c r="X49" s="528"/>
    </row>
    <row r="50" spans="5:24" ht="30" customHeight="1" x14ac:dyDescent="0.2">
      <c r="E50" s="528"/>
      <c r="F50" s="528"/>
      <c r="G50" s="528"/>
      <c r="H50" s="528"/>
      <c r="I50" s="528"/>
      <c r="J50" s="528"/>
      <c r="K50" s="528"/>
      <c r="L50" s="528"/>
      <c r="M50" s="528"/>
      <c r="N50" s="528"/>
      <c r="O50" s="528"/>
      <c r="P50" s="528"/>
      <c r="Q50" s="528"/>
      <c r="R50" s="528"/>
      <c r="S50" s="528"/>
      <c r="T50" s="528"/>
      <c r="U50" s="528"/>
      <c r="V50" s="528"/>
      <c r="W50" s="528"/>
      <c r="X50" s="528"/>
    </row>
    <row r="51" spans="5:24" ht="30" customHeight="1" x14ac:dyDescent="0.2">
      <c r="E51" s="528"/>
      <c r="F51" s="528"/>
      <c r="G51" s="528"/>
      <c r="H51" s="528"/>
      <c r="I51" s="528"/>
      <c r="J51" s="528"/>
      <c r="K51" s="528"/>
      <c r="L51" s="528"/>
      <c r="M51" s="528"/>
      <c r="N51" s="528"/>
      <c r="O51" s="528"/>
      <c r="P51" s="528"/>
      <c r="Q51" s="528"/>
      <c r="R51" s="528"/>
      <c r="S51" s="528"/>
      <c r="T51" s="528"/>
      <c r="U51" s="528"/>
      <c r="V51" s="528"/>
      <c r="W51" s="528"/>
      <c r="X51" s="528"/>
    </row>
    <row r="52" spans="5:24" ht="30" customHeight="1" x14ac:dyDescent="0.2">
      <c r="E52" s="528"/>
      <c r="F52" s="528"/>
      <c r="G52" s="528"/>
      <c r="H52" s="528"/>
      <c r="I52" s="528"/>
      <c r="J52" s="528"/>
      <c r="K52" s="528"/>
      <c r="L52" s="528"/>
      <c r="M52" s="528"/>
      <c r="N52" s="528"/>
      <c r="O52" s="528"/>
      <c r="P52" s="528"/>
      <c r="Q52" s="528"/>
      <c r="R52" s="528"/>
      <c r="S52" s="528"/>
      <c r="T52" s="528"/>
      <c r="U52" s="528"/>
      <c r="V52" s="528"/>
      <c r="W52" s="528"/>
      <c r="X52" s="528"/>
    </row>
    <row r="53" spans="5:24" ht="30" customHeight="1" x14ac:dyDescent="0.2">
      <c r="E53" s="528"/>
      <c r="F53" s="528"/>
      <c r="G53" s="528"/>
      <c r="H53" s="528"/>
      <c r="I53" s="528"/>
      <c r="J53" s="528"/>
      <c r="K53" s="528"/>
      <c r="L53" s="528"/>
      <c r="M53" s="528"/>
      <c r="N53" s="528"/>
      <c r="O53" s="528"/>
      <c r="P53" s="528"/>
      <c r="Q53" s="528"/>
      <c r="R53" s="528"/>
      <c r="S53" s="528"/>
      <c r="T53" s="528"/>
      <c r="U53" s="528"/>
      <c r="V53" s="528"/>
      <c r="W53" s="528"/>
      <c r="X53" s="528"/>
    </row>
    <row r="54" spans="5:24" ht="30" customHeight="1" x14ac:dyDescent="0.2">
      <c r="E54" s="528"/>
      <c r="F54" s="528"/>
      <c r="G54" s="528"/>
      <c r="H54" s="528"/>
      <c r="I54" s="528"/>
      <c r="J54" s="528"/>
      <c r="K54" s="528"/>
      <c r="L54" s="528"/>
      <c r="M54" s="528"/>
      <c r="N54" s="528"/>
      <c r="O54" s="528"/>
      <c r="P54" s="528"/>
      <c r="Q54" s="528"/>
      <c r="R54" s="528"/>
      <c r="S54" s="528"/>
      <c r="T54" s="528"/>
      <c r="U54" s="528"/>
      <c r="V54" s="528"/>
      <c r="W54" s="528"/>
      <c r="X54" s="528"/>
    </row>
    <row r="55" spans="5:24" ht="30" customHeight="1" x14ac:dyDescent="0.2">
      <c r="E55" s="528"/>
      <c r="F55" s="528"/>
      <c r="G55" s="528"/>
      <c r="H55" s="528"/>
      <c r="I55" s="528"/>
      <c r="J55" s="528"/>
      <c r="K55" s="528"/>
      <c r="L55" s="528"/>
      <c r="M55" s="528"/>
      <c r="N55" s="528"/>
      <c r="O55" s="528"/>
      <c r="P55" s="528"/>
      <c r="Q55" s="528"/>
      <c r="R55" s="528"/>
      <c r="S55" s="528"/>
      <c r="T55" s="528"/>
      <c r="U55" s="528"/>
      <c r="V55" s="528"/>
      <c r="W55" s="528"/>
      <c r="X55" s="528"/>
    </row>
    <row r="56" spans="5:24" ht="30" customHeight="1" x14ac:dyDescent="0.2">
      <c r="E56" s="528"/>
      <c r="F56" s="528"/>
      <c r="G56" s="528"/>
      <c r="H56" s="528"/>
      <c r="I56" s="528"/>
      <c r="J56" s="528"/>
      <c r="K56" s="528"/>
      <c r="L56" s="528"/>
      <c r="M56" s="528"/>
      <c r="N56" s="528"/>
      <c r="O56" s="528"/>
      <c r="P56" s="528"/>
      <c r="Q56" s="528"/>
      <c r="R56" s="528"/>
      <c r="S56" s="528"/>
      <c r="T56" s="528"/>
      <c r="U56" s="528"/>
      <c r="V56" s="528"/>
      <c r="W56" s="528"/>
      <c r="X56" s="528"/>
    </row>
    <row r="57" spans="5:24" ht="30" customHeight="1" x14ac:dyDescent="0.2">
      <c r="E57" s="528"/>
      <c r="F57" s="528"/>
      <c r="G57" s="528"/>
      <c r="H57" s="528"/>
      <c r="I57" s="528"/>
      <c r="J57" s="528"/>
      <c r="K57" s="528"/>
      <c r="L57" s="528"/>
      <c r="M57" s="528"/>
      <c r="N57" s="528"/>
      <c r="O57" s="528"/>
      <c r="P57" s="528"/>
      <c r="Q57" s="528"/>
      <c r="R57" s="528"/>
      <c r="S57" s="528"/>
      <c r="T57" s="528"/>
      <c r="U57" s="528"/>
      <c r="V57" s="528"/>
      <c r="W57" s="528"/>
      <c r="X57" s="528"/>
    </row>
    <row r="58" spans="5:24" ht="30" customHeight="1" x14ac:dyDescent="0.2">
      <c r="E58" s="528"/>
      <c r="F58" s="528"/>
      <c r="G58" s="528"/>
      <c r="H58" s="528"/>
      <c r="I58" s="528"/>
      <c r="J58" s="528"/>
      <c r="K58" s="528"/>
      <c r="L58" s="528"/>
      <c r="M58" s="528"/>
      <c r="N58" s="528"/>
      <c r="O58" s="528"/>
      <c r="P58" s="528"/>
      <c r="Q58" s="528"/>
      <c r="R58" s="528"/>
      <c r="S58" s="528"/>
      <c r="T58" s="528"/>
      <c r="U58" s="528"/>
      <c r="V58" s="528"/>
      <c r="W58" s="528"/>
      <c r="X58" s="528"/>
    </row>
    <row r="59" spans="5:24" ht="30" customHeight="1" x14ac:dyDescent="0.2">
      <c r="E59" s="528"/>
      <c r="F59" s="528"/>
      <c r="G59" s="528"/>
      <c r="H59" s="528"/>
      <c r="I59" s="528"/>
      <c r="J59" s="528"/>
      <c r="K59" s="528"/>
      <c r="L59" s="528"/>
      <c r="M59" s="528"/>
      <c r="N59" s="528"/>
      <c r="O59" s="528"/>
      <c r="P59" s="528"/>
      <c r="Q59" s="528"/>
      <c r="R59" s="528"/>
      <c r="S59" s="528"/>
      <c r="T59" s="528"/>
      <c r="U59" s="528"/>
      <c r="V59" s="528"/>
      <c r="W59" s="528"/>
      <c r="X59" s="528"/>
    </row>
    <row r="60" spans="5:24" ht="30" customHeight="1" x14ac:dyDescent="0.2">
      <c r="E60" s="528"/>
      <c r="F60" s="528"/>
      <c r="G60" s="528"/>
      <c r="H60" s="528"/>
      <c r="I60" s="528"/>
      <c r="J60" s="528"/>
      <c r="K60" s="528"/>
      <c r="L60" s="528"/>
      <c r="M60" s="528"/>
      <c r="N60" s="528"/>
      <c r="O60" s="528"/>
      <c r="P60" s="528"/>
      <c r="Q60" s="528"/>
      <c r="R60" s="528"/>
      <c r="S60" s="528"/>
      <c r="T60" s="528"/>
      <c r="U60" s="528"/>
      <c r="V60" s="528"/>
      <c r="W60" s="528"/>
      <c r="X60" s="528"/>
    </row>
  </sheetData>
  <mergeCells count="19">
    <mergeCell ref="C22:D22"/>
    <mergeCell ref="C23:D23"/>
    <mergeCell ref="C30:D30"/>
    <mergeCell ref="C24:D24"/>
    <mergeCell ref="C25:D25"/>
    <mergeCell ref="C26:D26"/>
    <mergeCell ref="C27:D27"/>
    <mergeCell ref="C28:D28"/>
    <mergeCell ref="C29:D29"/>
    <mergeCell ref="B6:D6"/>
    <mergeCell ref="C13:D13"/>
    <mergeCell ref="C14:D14"/>
    <mergeCell ref="C15:D15"/>
    <mergeCell ref="C16:D16"/>
    <mergeCell ref="C17:D17"/>
    <mergeCell ref="C18:D18"/>
    <mergeCell ref="C19:D19"/>
    <mergeCell ref="C20:D20"/>
    <mergeCell ref="C21:D21"/>
  </mergeCells>
  <printOptions verticalCentered="1"/>
  <pageMargins left="0.25" right="0.25" top="0" bottom="0" header="0" footer="0"/>
  <pageSetup paperSize="172" scale="3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V164"/>
  <sheetViews>
    <sheetView zoomScale="80" zoomScaleNormal="80" zoomScaleSheetLayoutView="75" workbookViewId="0">
      <selection sqref="A1:A1048576"/>
    </sheetView>
  </sheetViews>
  <sheetFormatPr baseColWidth="10" defaultRowHeight="15" x14ac:dyDescent="0.2"/>
  <cols>
    <col min="1" max="1" width="3.7109375" style="44" customWidth="1"/>
    <col min="2" max="2" width="4" style="44" customWidth="1"/>
    <col min="3" max="3" width="18" style="44" customWidth="1"/>
    <col min="4" max="4" width="96.5703125" style="44" customWidth="1"/>
    <col min="5" max="34" width="22.7109375" style="44" customWidth="1"/>
    <col min="35" max="35" width="25.7109375" style="44" customWidth="1"/>
    <col min="36" max="51" width="20.7109375" style="44" customWidth="1"/>
    <col min="52" max="79" width="12.7109375" style="44" customWidth="1"/>
    <col min="80" max="80" width="5.85546875" style="44" customWidth="1"/>
    <col min="81" max="86" width="12.7109375" style="44" customWidth="1"/>
    <col min="87" max="87" width="9.42578125" style="44" customWidth="1"/>
    <col min="88" max="93" width="7.85546875" style="44" customWidth="1"/>
    <col min="94" max="94" width="7.7109375" style="44" bestFit="1" customWidth="1"/>
    <col min="95" max="95" width="8.7109375" style="44" customWidth="1"/>
    <col min="96" max="16384" width="11.42578125" style="44"/>
  </cols>
  <sheetData>
    <row r="1" spans="2:126" ht="18" customHeight="1" x14ac:dyDescent="0.2">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row>
    <row r="2" spans="2:126" ht="18" customHeight="1" x14ac:dyDescent="0.2">
      <c r="B2" s="40" t="s">
        <v>256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row>
    <row r="3" spans="2:126" ht="18" customHeight="1" x14ac:dyDescent="0.2">
      <c r="B3" s="76" t="s">
        <v>584</v>
      </c>
      <c r="C3" s="45"/>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X3" s="64"/>
    </row>
    <row r="4" spans="2:126" ht="18" customHeight="1" x14ac:dyDescent="0.2">
      <c r="B4" s="607" t="s">
        <v>583</v>
      </c>
      <c r="C4" s="608"/>
      <c r="D4" s="608"/>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X4" s="64"/>
    </row>
    <row r="5" spans="2:126" ht="18" customHeight="1" thickBot="1" x14ac:dyDescent="0.25"/>
    <row r="6" spans="2:126" s="49" customFormat="1" ht="30" customHeight="1" thickBot="1" x14ac:dyDescent="0.25">
      <c r="B6" s="602" t="s">
        <v>258</v>
      </c>
      <c r="C6" s="602"/>
      <c r="D6" s="602"/>
      <c r="E6" s="394" t="s">
        <v>117</v>
      </c>
      <c r="F6" s="394" t="s">
        <v>118</v>
      </c>
      <c r="G6" s="394" t="s">
        <v>119</v>
      </c>
      <c r="H6" s="394" t="s">
        <v>120</v>
      </c>
      <c r="I6" s="394" t="s">
        <v>121</v>
      </c>
      <c r="J6" s="394" t="s">
        <v>122</v>
      </c>
      <c r="K6" s="394" t="s">
        <v>123</v>
      </c>
      <c r="L6" s="394" t="s">
        <v>124</v>
      </c>
      <c r="M6" s="394" t="s">
        <v>125</v>
      </c>
      <c r="N6" s="394" t="s">
        <v>126</v>
      </c>
      <c r="O6" s="394" t="s">
        <v>127</v>
      </c>
      <c r="P6" s="394" t="s">
        <v>128</v>
      </c>
      <c r="Q6" s="394" t="s">
        <v>129</v>
      </c>
      <c r="R6" s="394" t="s">
        <v>130</v>
      </c>
      <c r="S6" s="394" t="s">
        <v>131</v>
      </c>
      <c r="T6" s="394" t="s">
        <v>132</v>
      </c>
      <c r="U6" s="394" t="s">
        <v>133</v>
      </c>
      <c r="V6" s="394" t="s">
        <v>134</v>
      </c>
      <c r="W6" s="394" t="s">
        <v>135</v>
      </c>
      <c r="X6" s="394" t="s">
        <v>136</v>
      </c>
      <c r="Y6" s="394" t="s">
        <v>137</v>
      </c>
      <c r="Z6" s="394" t="s">
        <v>138</v>
      </c>
      <c r="AA6" s="394" t="s">
        <v>139</v>
      </c>
      <c r="AB6" s="394" t="s">
        <v>140</v>
      </c>
      <c r="AC6" s="394" t="s">
        <v>141</v>
      </c>
      <c r="AD6" s="394" t="s">
        <v>142</v>
      </c>
      <c r="AE6" s="394" t="s">
        <v>143</v>
      </c>
      <c r="AF6" s="394" t="s">
        <v>144</v>
      </c>
      <c r="AG6" s="394" t="s">
        <v>590</v>
      </c>
      <c r="AH6" s="394" t="s">
        <v>146</v>
      </c>
      <c r="AI6" s="394" t="s">
        <v>147</v>
      </c>
      <c r="AJ6" s="394">
        <v>1991</v>
      </c>
      <c r="AK6" s="394" t="s">
        <v>149</v>
      </c>
      <c r="AL6" s="394" t="s">
        <v>150</v>
      </c>
      <c r="AM6" s="394" t="s">
        <v>151</v>
      </c>
      <c r="AN6" s="394" t="s">
        <v>152</v>
      </c>
      <c r="AO6" s="394" t="s">
        <v>153</v>
      </c>
      <c r="AP6" s="394" t="s">
        <v>154</v>
      </c>
      <c r="AQ6" s="394">
        <v>1998</v>
      </c>
      <c r="AR6" s="394" t="s">
        <v>156</v>
      </c>
      <c r="AS6" s="394" t="s">
        <v>28</v>
      </c>
      <c r="AT6" s="394" t="s">
        <v>29</v>
      </c>
      <c r="AU6" s="394" t="s">
        <v>30</v>
      </c>
      <c r="AV6" s="394" t="s">
        <v>31</v>
      </c>
      <c r="AW6" s="394" t="s">
        <v>32</v>
      </c>
      <c r="AX6" s="394" t="s">
        <v>33</v>
      </c>
    </row>
    <row r="7" spans="2:126" ht="19.899999999999999" customHeight="1" x14ac:dyDescent="0.2">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row>
    <row r="8" spans="2:126" s="52" customFormat="1" ht="19.899999999999999" customHeight="1" x14ac:dyDescent="0.2">
      <c r="B8" s="50" t="s">
        <v>259</v>
      </c>
      <c r="C8" s="50"/>
      <c r="D8" s="65"/>
      <c r="E8" s="66">
        <v>2348.4</v>
      </c>
      <c r="F8" s="66">
        <v>2526.9</v>
      </c>
      <c r="G8" s="66">
        <v>2783.0000000000005</v>
      </c>
      <c r="H8" s="66">
        <v>3075.5999999999995</v>
      </c>
      <c r="I8" s="66">
        <v>3590.3</v>
      </c>
      <c r="J8" s="66">
        <v>3965.8</v>
      </c>
      <c r="K8" s="66">
        <v>4246.7</v>
      </c>
      <c r="L8" s="66">
        <v>4600.2</v>
      </c>
      <c r="M8" s="66">
        <v>4871.3</v>
      </c>
      <c r="N8" s="66">
        <v>5235.8</v>
      </c>
      <c r="O8" s="66">
        <v>5436.1</v>
      </c>
      <c r="P8" s="66">
        <v>5786.0000000000009</v>
      </c>
      <c r="Q8" s="66">
        <v>6165.9</v>
      </c>
      <c r="R8" s="66">
        <v>7655</v>
      </c>
      <c r="S8" s="66">
        <v>10646.3</v>
      </c>
      <c r="T8" s="66">
        <v>11132.999999999998</v>
      </c>
      <c r="U8" s="66">
        <v>12935.1</v>
      </c>
      <c r="V8" s="66">
        <v>15678.999999999996</v>
      </c>
      <c r="W8" s="66">
        <v>14994.9</v>
      </c>
      <c r="X8" s="66">
        <v>14514.599999999999</v>
      </c>
      <c r="Y8" s="66">
        <v>20798.800000000003</v>
      </c>
      <c r="Z8" s="66">
        <v>24482.9</v>
      </c>
      <c r="AA8" s="66">
        <v>28349.399999999998</v>
      </c>
      <c r="AB8" s="66">
        <v>32920.1</v>
      </c>
      <c r="AC8" s="66">
        <v>45030</v>
      </c>
      <c r="AD8" s="66">
        <v>115404.1</v>
      </c>
      <c r="AE8" s="66">
        <v>435742.30000000005</v>
      </c>
      <c r="AF8" s="66">
        <v>2695849.6</v>
      </c>
      <c r="AG8" s="66">
        <v>323624.90000000002</v>
      </c>
      <c r="AH8" s="66">
        <v>15273849.083570583</v>
      </c>
      <c r="AI8" s="66">
        <v>1159031973.9661748</v>
      </c>
      <c r="AJ8" s="66">
        <v>7220.6121685329163</v>
      </c>
      <c r="AK8" s="66">
        <v>8963.987458300131</v>
      </c>
      <c r="AL8" s="66">
        <v>10749.462763568637</v>
      </c>
      <c r="AM8" s="66">
        <v>20008.374001335684</v>
      </c>
      <c r="AN8" s="66">
        <v>24029.327854385745</v>
      </c>
      <c r="AO8" s="66">
        <v>28008.719909739211</v>
      </c>
      <c r="AP8" s="66">
        <v>31967.053063879652</v>
      </c>
      <c r="AQ8" s="66">
        <v>37804.512521634955</v>
      </c>
      <c r="AR8" s="66">
        <v>44197.76897415553</v>
      </c>
      <c r="AS8" s="66">
        <v>49951.951791502674</v>
      </c>
      <c r="AT8" s="66">
        <v>55155.328011183527</v>
      </c>
      <c r="AU8" s="66">
        <v>57376.327391210201</v>
      </c>
      <c r="AV8" s="66">
        <v>61958.511250856638</v>
      </c>
      <c r="AW8" s="66">
        <v>71155.553509144927</v>
      </c>
      <c r="AX8" s="66">
        <v>81524.369786636802</v>
      </c>
      <c r="AY8" s="552"/>
      <c r="AZ8" s="552"/>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9"/>
      <c r="CD8" s="79"/>
      <c r="CE8" s="79"/>
      <c r="CF8" s="79"/>
      <c r="CG8" s="79"/>
      <c r="CH8" s="79"/>
      <c r="CI8" s="79"/>
      <c r="CJ8" s="79"/>
      <c r="CK8" s="79"/>
      <c r="CL8" s="79"/>
      <c r="CM8" s="79"/>
      <c r="CN8" s="79"/>
      <c r="CO8" s="79"/>
      <c r="CP8" s="79"/>
      <c r="CQ8" s="79"/>
      <c r="CR8" s="80"/>
      <c r="CS8" s="80"/>
      <c r="CT8" s="80"/>
      <c r="CU8" s="80"/>
      <c r="CV8" s="80"/>
      <c r="CW8" s="80"/>
      <c r="CX8" s="80"/>
      <c r="CY8" s="80"/>
      <c r="CZ8" s="80"/>
      <c r="DA8" s="80"/>
      <c r="DB8" s="80"/>
      <c r="DC8" s="80"/>
      <c r="DD8" s="80"/>
      <c r="DE8" s="80"/>
      <c r="DF8" s="80"/>
      <c r="DG8" s="81"/>
      <c r="DH8" s="81"/>
      <c r="DI8" s="81"/>
      <c r="DJ8" s="81"/>
      <c r="DK8" s="81"/>
      <c r="DL8" s="81"/>
      <c r="DM8" s="81"/>
      <c r="DN8" s="81"/>
      <c r="DO8" s="81"/>
      <c r="DP8" s="81"/>
      <c r="DQ8" s="81"/>
      <c r="DR8" s="81"/>
      <c r="DS8" s="81"/>
      <c r="DT8" s="81"/>
      <c r="DU8" s="81"/>
      <c r="DV8" s="81"/>
    </row>
    <row r="9" spans="2:126" ht="19.899999999999999" customHeight="1" x14ac:dyDescent="0.2">
      <c r="B9" s="53"/>
      <c r="C9" s="53" t="s">
        <v>594</v>
      </c>
      <c r="D9" s="82"/>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v>332.27149300411196</v>
      </c>
      <c r="AN9" s="68">
        <v>545.62806615147292</v>
      </c>
      <c r="AO9" s="68">
        <v>646.75010755102335</v>
      </c>
      <c r="AP9" s="68">
        <v>826.19076554954802</v>
      </c>
      <c r="AQ9" s="68">
        <v>1059.5620346805199</v>
      </c>
      <c r="AR9" s="68">
        <v>1333.0456767478652</v>
      </c>
      <c r="AS9" s="68">
        <v>1653.1169</v>
      </c>
      <c r="AT9" s="68">
        <v>1887.9562097304672</v>
      </c>
      <c r="AU9" s="68">
        <v>2105.1718164833255</v>
      </c>
      <c r="AV9" s="68">
        <v>2476.5562363213517</v>
      </c>
      <c r="AW9" s="68">
        <v>3312.6614926532197</v>
      </c>
      <c r="AX9" s="68">
        <v>3639.6108846148295</v>
      </c>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83"/>
      <c r="CD9" s="83"/>
      <c r="CE9" s="83"/>
      <c r="CF9" s="83"/>
      <c r="CG9" s="83"/>
      <c r="CH9" s="83"/>
      <c r="CI9" s="83"/>
      <c r="CJ9" s="83"/>
      <c r="CK9" s="83"/>
      <c r="CL9" s="83"/>
      <c r="CM9" s="83"/>
      <c r="CN9" s="83"/>
      <c r="CO9" s="83"/>
      <c r="CP9" s="83"/>
      <c r="CQ9" s="83"/>
      <c r="CR9" s="67"/>
      <c r="CS9" s="67"/>
      <c r="CT9" s="67"/>
      <c r="CU9" s="67"/>
      <c r="CV9" s="67"/>
      <c r="CW9" s="67"/>
      <c r="CX9" s="67"/>
      <c r="CY9" s="67"/>
      <c r="CZ9" s="67"/>
      <c r="DA9" s="67"/>
      <c r="DB9" s="67"/>
      <c r="DC9" s="67"/>
      <c r="DD9" s="67"/>
      <c r="DE9" s="67"/>
      <c r="DF9" s="67"/>
      <c r="DG9" s="84"/>
      <c r="DH9" s="84"/>
      <c r="DI9" s="84"/>
      <c r="DJ9" s="84"/>
      <c r="DK9" s="84"/>
      <c r="DL9" s="84"/>
      <c r="DM9" s="84"/>
      <c r="DN9" s="84"/>
      <c r="DO9" s="84"/>
      <c r="DP9" s="84"/>
      <c r="DQ9" s="84"/>
      <c r="DR9" s="84"/>
      <c r="DS9" s="84"/>
      <c r="DT9" s="84"/>
      <c r="DU9" s="84"/>
      <c r="DV9" s="84"/>
    </row>
    <row r="10" spans="2:126" ht="19.899999999999999" customHeight="1" x14ac:dyDescent="0.2">
      <c r="B10" s="53"/>
      <c r="C10" s="53" t="s">
        <v>239</v>
      </c>
      <c r="D10" s="82"/>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v>2112.172</v>
      </c>
      <c r="AN10" s="68">
        <v>2530.5120000000002</v>
      </c>
      <c r="AO10" s="68">
        <v>2936.703</v>
      </c>
      <c r="AP10" s="68">
        <v>3712.556</v>
      </c>
      <c r="AQ10" s="68">
        <v>4617.2875000000004</v>
      </c>
      <c r="AR10" s="68">
        <v>5197.9259233199991</v>
      </c>
      <c r="AS10" s="68">
        <v>5745.8065334891598</v>
      </c>
      <c r="AT10" s="68">
        <v>5737.7622382042891</v>
      </c>
      <c r="AU10" s="68">
        <v>6141.4431346099991</v>
      </c>
      <c r="AV10" s="68">
        <v>6991.1358791265029</v>
      </c>
      <c r="AW10" s="68">
        <v>8056.8161047082467</v>
      </c>
      <c r="AX10" s="68">
        <v>9761.9970839278485</v>
      </c>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83"/>
      <c r="CD10" s="83"/>
      <c r="CE10" s="83"/>
      <c r="CF10" s="83"/>
      <c r="CG10" s="83"/>
      <c r="CH10" s="83"/>
      <c r="CI10" s="83"/>
      <c r="CJ10" s="83"/>
      <c r="CK10" s="83"/>
      <c r="CL10" s="83"/>
      <c r="CM10" s="83"/>
      <c r="CN10" s="83"/>
      <c r="CO10" s="83"/>
      <c r="CP10" s="83"/>
      <c r="CQ10" s="83"/>
      <c r="CR10" s="67"/>
      <c r="CS10" s="67"/>
      <c r="CT10" s="67"/>
      <c r="CU10" s="67"/>
      <c r="CV10" s="67"/>
      <c r="CW10" s="67"/>
      <c r="CX10" s="67"/>
      <c r="CY10" s="67"/>
      <c r="CZ10" s="67"/>
      <c r="DA10" s="67"/>
      <c r="DB10" s="67"/>
      <c r="DC10" s="67"/>
      <c r="DD10" s="67"/>
      <c r="DE10" s="67"/>
      <c r="DF10" s="67"/>
      <c r="DG10" s="84"/>
      <c r="DH10" s="84"/>
      <c r="DI10" s="84"/>
      <c r="DJ10" s="84"/>
      <c r="DK10" s="84"/>
      <c r="DL10" s="84"/>
      <c r="DM10" s="84"/>
      <c r="DN10" s="84"/>
      <c r="DO10" s="84"/>
      <c r="DP10" s="84"/>
      <c r="DQ10" s="84"/>
      <c r="DR10" s="84"/>
      <c r="DS10" s="84"/>
      <c r="DT10" s="84"/>
      <c r="DU10" s="84"/>
      <c r="DV10" s="84"/>
    </row>
    <row r="11" spans="2:126" ht="19.899999999999999" customHeight="1" x14ac:dyDescent="0.2">
      <c r="B11" s="53"/>
      <c r="C11" s="53"/>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68"/>
      <c r="AT11" s="68"/>
      <c r="AU11" s="68"/>
      <c r="AV11" s="68"/>
      <c r="AW11" s="68"/>
      <c r="AX11" s="68"/>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67"/>
      <c r="CS11" s="67"/>
      <c r="CT11" s="67"/>
      <c r="CU11" s="67"/>
      <c r="CV11" s="67"/>
      <c r="CW11" s="67"/>
      <c r="CX11" s="67"/>
      <c r="CY11" s="67"/>
      <c r="CZ11" s="67"/>
      <c r="DA11" s="67"/>
      <c r="DB11" s="67"/>
      <c r="DC11" s="67"/>
      <c r="DD11" s="67"/>
      <c r="DE11" s="67"/>
      <c r="DF11" s="67"/>
      <c r="DG11" s="84"/>
      <c r="DH11" s="84"/>
      <c r="DI11" s="84"/>
      <c r="DJ11" s="84"/>
      <c r="DK11" s="84"/>
      <c r="DL11" s="84"/>
      <c r="DM11" s="84"/>
      <c r="DN11" s="84"/>
      <c r="DO11" s="84"/>
      <c r="DP11" s="84"/>
      <c r="DQ11" s="84"/>
      <c r="DR11" s="84"/>
      <c r="DS11" s="84"/>
      <c r="DT11" s="84"/>
      <c r="DU11" s="84"/>
      <c r="DV11" s="84"/>
    </row>
    <row r="12" spans="2:126" s="52" customFormat="1" ht="19.899999999999999" customHeight="1" x14ac:dyDescent="0.2">
      <c r="B12" s="53"/>
      <c r="C12" s="50" t="s">
        <v>240</v>
      </c>
      <c r="D12" s="65"/>
      <c r="E12" s="66">
        <v>2348.4</v>
      </c>
      <c r="F12" s="66">
        <v>2526.9</v>
      </c>
      <c r="G12" s="66">
        <v>2783.0000000000005</v>
      </c>
      <c r="H12" s="66">
        <v>3075.5999999999995</v>
      </c>
      <c r="I12" s="66">
        <v>3590.3</v>
      </c>
      <c r="J12" s="66">
        <v>3965.8</v>
      </c>
      <c r="K12" s="66">
        <v>4246.7</v>
      </c>
      <c r="L12" s="66">
        <v>4600.2</v>
      </c>
      <c r="M12" s="66">
        <v>4871.3</v>
      </c>
      <c r="N12" s="66">
        <v>5235.8</v>
      </c>
      <c r="O12" s="66">
        <v>5436.1</v>
      </c>
      <c r="P12" s="66">
        <v>5786.0000000000009</v>
      </c>
      <c r="Q12" s="66">
        <v>6165.9</v>
      </c>
      <c r="R12" s="66">
        <v>7655</v>
      </c>
      <c r="S12" s="66">
        <v>10646.3</v>
      </c>
      <c r="T12" s="66">
        <v>11132.999999999998</v>
      </c>
      <c r="U12" s="66">
        <v>12935.1</v>
      </c>
      <c r="V12" s="66">
        <v>15678.999999999996</v>
      </c>
      <c r="W12" s="66">
        <v>14994.9</v>
      </c>
      <c r="X12" s="66">
        <v>14514.599999999999</v>
      </c>
      <c r="Y12" s="66">
        <v>20798.800000000003</v>
      </c>
      <c r="Z12" s="66">
        <v>24482.9</v>
      </c>
      <c r="AA12" s="66">
        <v>28349.399999999998</v>
      </c>
      <c r="AB12" s="66">
        <v>32920.1</v>
      </c>
      <c r="AC12" s="66">
        <v>45030</v>
      </c>
      <c r="AD12" s="66">
        <v>115404.1</v>
      </c>
      <c r="AE12" s="66">
        <v>435742.30000000005</v>
      </c>
      <c r="AF12" s="66">
        <v>2695849.6</v>
      </c>
      <c r="AG12" s="66">
        <v>323624.90000000002</v>
      </c>
      <c r="AH12" s="66">
        <v>15273849.083570583</v>
      </c>
      <c r="AI12" s="66">
        <v>1159031973.9661748</v>
      </c>
      <c r="AJ12" s="66">
        <v>7220.6121685329163</v>
      </c>
      <c r="AK12" s="66">
        <v>8963.987458300131</v>
      </c>
      <c r="AL12" s="66">
        <v>10749.462763568637</v>
      </c>
      <c r="AM12" s="66">
        <v>18228.473494339796</v>
      </c>
      <c r="AN12" s="66">
        <v>22044.443920537218</v>
      </c>
      <c r="AO12" s="66">
        <v>25718.767017290233</v>
      </c>
      <c r="AP12" s="66">
        <v>29080.6878294292</v>
      </c>
      <c r="AQ12" s="66">
        <v>34246.787056315479</v>
      </c>
      <c r="AR12" s="66">
        <v>40332.888727583399</v>
      </c>
      <c r="AS12" s="66">
        <v>45859.262158013516</v>
      </c>
      <c r="AT12" s="66">
        <v>51305.521982709703</v>
      </c>
      <c r="AU12" s="66">
        <v>53340.056073083528</v>
      </c>
      <c r="AV12" s="66">
        <v>57443.931608051491</v>
      </c>
      <c r="AW12" s="66">
        <v>66411.398897089908</v>
      </c>
      <c r="AX12" s="66">
        <v>75401.983587323775</v>
      </c>
      <c r="AY12" s="552"/>
      <c r="AZ12" s="552"/>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9"/>
      <c r="CD12" s="79"/>
      <c r="CE12" s="79"/>
      <c r="CF12" s="79"/>
      <c r="CG12" s="79"/>
      <c r="CH12" s="79"/>
      <c r="CI12" s="79"/>
      <c r="CJ12" s="79"/>
      <c r="CK12" s="79"/>
      <c r="CL12" s="79"/>
      <c r="CM12" s="79"/>
      <c r="CN12" s="79"/>
      <c r="CO12" s="79"/>
      <c r="CP12" s="79"/>
      <c r="CQ12" s="79"/>
      <c r="CR12" s="80"/>
      <c r="CS12" s="80"/>
      <c r="CT12" s="80"/>
      <c r="CU12" s="80"/>
      <c r="CV12" s="80"/>
      <c r="CW12" s="80"/>
      <c r="CX12" s="80"/>
      <c r="CY12" s="80"/>
      <c r="CZ12" s="80"/>
      <c r="DA12" s="80"/>
      <c r="DB12" s="80"/>
      <c r="DC12" s="80"/>
      <c r="DD12" s="80"/>
      <c r="DE12" s="80"/>
      <c r="DF12" s="80"/>
      <c r="DG12" s="81"/>
      <c r="DH12" s="81"/>
      <c r="DI12" s="81"/>
      <c r="DJ12" s="81"/>
      <c r="DK12" s="81"/>
      <c r="DL12" s="81"/>
      <c r="DM12" s="81"/>
      <c r="DN12" s="81"/>
      <c r="DO12" s="81"/>
      <c r="DP12" s="81"/>
      <c r="DQ12" s="81"/>
      <c r="DR12" s="81"/>
      <c r="DS12" s="81"/>
      <c r="DT12" s="81"/>
      <c r="DU12" s="81"/>
      <c r="DV12" s="81"/>
    </row>
    <row r="13" spans="2:126" ht="19.899999999999999" customHeight="1" x14ac:dyDescent="0.2">
      <c r="B13" s="53"/>
      <c r="C13" s="53" t="s">
        <v>260</v>
      </c>
      <c r="D13" s="85"/>
      <c r="E13" s="68">
        <v>160.19999999999999</v>
      </c>
      <c r="F13" s="68">
        <v>168.4</v>
      </c>
      <c r="G13" s="68">
        <v>182.9</v>
      </c>
      <c r="H13" s="68">
        <v>191.6</v>
      </c>
      <c r="I13" s="68">
        <v>213.6</v>
      </c>
      <c r="J13" s="68">
        <v>252.9</v>
      </c>
      <c r="K13" s="68">
        <v>289.39999999999998</v>
      </c>
      <c r="L13" s="68">
        <v>344</v>
      </c>
      <c r="M13" s="68">
        <v>361.4</v>
      </c>
      <c r="N13" s="68">
        <v>390</v>
      </c>
      <c r="O13" s="68">
        <v>374.8</v>
      </c>
      <c r="P13" s="68">
        <v>397.6</v>
      </c>
      <c r="Q13" s="68">
        <v>403.6</v>
      </c>
      <c r="R13" s="68">
        <v>432.9</v>
      </c>
      <c r="S13" s="68">
        <v>597.29999999999995</v>
      </c>
      <c r="T13" s="68">
        <v>709.5</v>
      </c>
      <c r="U13" s="68">
        <v>846.9</v>
      </c>
      <c r="V13" s="68">
        <v>946.5</v>
      </c>
      <c r="W13" s="68">
        <v>1081.9000000000001</v>
      </c>
      <c r="X13" s="68">
        <v>1391.5</v>
      </c>
      <c r="Y13" s="68">
        <v>1813.7</v>
      </c>
      <c r="Z13" s="68">
        <v>2178.3000000000002</v>
      </c>
      <c r="AA13" s="68">
        <v>2432.1</v>
      </c>
      <c r="AB13" s="68">
        <v>3174.1</v>
      </c>
      <c r="AC13" s="68">
        <v>4258.5</v>
      </c>
      <c r="AD13" s="68">
        <v>10638.6</v>
      </c>
      <c r="AE13" s="68">
        <v>32011.4</v>
      </c>
      <c r="AF13" s="68">
        <v>140187</v>
      </c>
      <c r="AG13" s="68">
        <v>13771.71</v>
      </c>
      <c r="AH13" s="68">
        <v>745066.1</v>
      </c>
      <c r="AI13" s="68">
        <v>115011723.8</v>
      </c>
      <c r="AJ13" s="68">
        <v>616.20000000000005</v>
      </c>
      <c r="AK13" s="68">
        <v>910.9</v>
      </c>
      <c r="AL13" s="68">
        <v>915.3</v>
      </c>
      <c r="AM13" s="68">
        <v>1728.6208792170505</v>
      </c>
      <c r="AN13" s="68">
        <v>2019.1448154945899</v>
      </c>
      <c r="AO13" s="68">
        <v>2232.3489189247985</v>
      </c>
      <c r="AP13" s="68">
        <v>2369.8399753985263</v>
      </c>
      <c r="AQ13" s="68">
        <v>2956.6915943116173</v>
      </c>
      <c r="AR13" s="68">
        <v>4056.664367125537</v>
      </c>
      <c r="AS13" s="68">
        <v>4963.9440748147354</v>
      </c>
      <c r="AT13" s="68">
        <v>6100.7238656489935</v>
      </c>
      <c r="AU13" s="68">
        <v>6163.632950420003</v>
      </c>
      <c r="AV13" s="68">
        <v>6877.6783125711236</v>
      </c>
      <c r="AW13" s="68">
        <v>7672.0475168059957</v>
      </c>
      <c r="AX13" s="68">
        <v>9106.1730729093033</v>
      </c>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83"/>
      <c r="CD13" s="83"/>
      <c r="CE13" s="83"/>
      <c r="CF13" s="83"/>
      <c r="CG13" s="83"/>
      <c r="CH13" s="83"/>
      <c r="CI13" s="83"/>
      <c r="CJ13" s="83"/>
      <c r="CK13" s="83"/>
      <c r="CL13" s="83"/>
      <c r="CM13" s="83"/>
      <c r="CN13" s="83"/>
      <c r="CO13" s="83"/>
      <c r="CP13" s="83"/>
      <c r="CQ13" s="83"/>
      <c r="CR13" s="67"/>
      <c r="CS13" s="67"/>
      <c r="CT13" s="67"/>
      <c r="CU13" s="67"/>
      <c r="CV13" s="67"/>
      <c r="CW13" s="67"/>
      <c r="CX13" s="67"/>
      <c r="CY13" s="67"/>
      <c r="CZ13" s="67"/>
      <c r="DA13" s="67"/>
      <c r="DB13" s="67"/>
      <c r="DC13" s="67"/>
      <c r="DD13" s="67"/>
      <c r="DE13" s="67"/>
      <c r="DF13" s="67"/>
      <c r="DG13" s="84"/>
      <c r="DH13" s="84"/>
      <c r="DI13" s="84"/>
      <c r="DJ13" s="84"/>
      <c r="DK13" s="84"/>
      <c r="DL13" s="84"/>
      <c r="DM13" s="84"/>
      <c r="DN13" s="84"/>
      <c r="DO13" s="84"/>
      <c r="DP13" s="84"/>
      <c r="DQ13" s="84"/>
      <c r="DR13" s="84"/>
      <c r="DS13" s="84"/>
      <c r="DT13" s="84"/>
      <c r="DU13" s="84"/>
      <c r="DV13" s="84"/>
    </row>
    <row r="14" spans="2:126" ht="19.899999999999999" customHeight="1" x14ac:dyDescent="0.2">
      <c r="B14" s="53"/>
      <c r="C14" s="53"/>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68"/>
      <c r="AT14" s="68"/>
      <c r="AU14" s="68"/>
      <c r="AV14" s="68"/>
      <c r="AW14" s="68"/>
      <c r="AX14" s="68"/>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83"/>
      <c r="CD14" s="83"/>
      <c r="CE14" s="83"/>
      <c r="CF14" s="83"/>
      <c r="CG14" s="83"/>
      <c r="CH14" s="83"/>
      <c r="CI14" s="83"/>
      <c r="CJ14" s="83"/>
      <c r="CK14" s="83"/>
      <c r="CL14" s="83"/>
      <c r="CM14" s="83"/>
      <c r="CN14" s="83"/>
      <c r="CO14" s="83"/>
      <c r="CP14" s="83"/>
      <c r="CQ14" s="83"/>
      <c r="CR14" s="67"/>
      <c r="CS14" s="67"/>
      <c r="CT14" s="67"/>
      <c r="CU14" s="67"/>
      <c r="CV14" s="67"/>
      <c r="CW14" s="67"/>
      <c r="CX14" s="67"/>
      <c r="CY14" s="67"/>
      <c r="CZ14" s="67"/>
      <c r="DA14" s="67"/>
      <c r="DB14" s="67"/>
      <c r="DC14" s="67"/>
      <c r="DD14" s="67"/>
      <c r="DE14" s="67"/>
      <c r="DF14" s="67"/>
      <c r="DG14" s="84"/>
      <c r="DH14" s="84"/>
      <c r="DI14" s="84"/>
      <c r="DJ14" s="84"/>
      <c r="DK14" s="84"/>
      <c r="DL14" s="84"/>
      <c r="DM14" s="84"/>
      <c r="DN14" s="84"/>
      <c r="DO14" s="84"/>
      <c r="DP14" s="84"/>
      <c r="DQ14" s="84"/>
      <c r="DR14" s="84"/>
      <c r="DS14" s="84"/>
      <c r="DT14" s="84"/>
      <c r="DU14" s="84"/>
      <c r="DV14" s="84"/>
    </row>
    <row r="15" spans="2:126" s="52" customFormat="1" ht="19.899999999999999" customHeight="1" x14ac:dyDescent="0.2">
      <c r="B15" s="53"/>
      <c r="C15" s="50" t="s">
        <v>242</v>
      </c>
      <c r="D15" s="65"/>
      <c r="E15" s="66">
        <v>2188.2000000000003</v>
      </c>
      <c r="F15" s="66">
        <v>2358.5</v>
      </c>
      <c r="G15" s="66">
        <v>2600.1000000000004</v>
      </c>
      <c r="H15" s="66">
        <v>2883.9999999999995</v>
      </c>
      <c r="I15" s="66">
        <v>3376.7000000000003</v>
      </c>
      <c r="J15" s="66">
        <v>3712.9</v>
      </c>
      <c r="K15" s="66">
        <v>3957.3</v>
      </c>
      <c r="L15" s="66">
        <v>4256.2</v>
      </c>
      <c r="M15" s="66">
        <v>4509.9000000000005</v>
      </c>
      <c r="N15" s="66">
        <v>4845.8</v>
      </c>
      <c r="O15" s="66">
        <v>5061.3</v>
      </c>
      <c r="P15" s="66">
        <v>5388.4000000000005</v>
      </c>
      <c r="Q15" s="66">
        <v>5762.2999999999993</v>
      </c>
      <c r="R15" s="66">
        <v>7222.1</v>
      </c>
      <c r="S15" s="66">
        <v>10049</v>
      </c>
      <c r="T15" s="66">
        <v>10423.499999999998</v>
      </c>
      <c r="U15" s="66">
        <v>12088.2</v>
      </c>
      <c r="V15" s="66">
        <v>14732.499999999996</v>
      </c>
      <c r="W15" s="66">
        <v>13913</v>
      </c>
      <c r="X15" s="66">
        <v>13123.099999999999</v>
      </c>
      <c r="Y15" s="66">
        <v>18985.100000000002</v>
      </c>
      <c r="Z15" s="66">
        <v>22304.600000000002</v>
      </c>
      <c r="AA15" s="66">
        <v>25917.3</v>
      </c>
      <c r="AB15" s="66">
        <v>29746</v>
      </c>
      <c r="AC15" s="66">
        <v>40771.5</v>
      </c>
      <c r="AD15" s="66">
        <v>104765.5</v>
      </c>
      <c r="AE15" s="66">
        <v>403730.9</v>
      </c>
      <c r="AF15" s="66">
        <v>2555662.6</v>
      </c>
      <c r="AG15" s="66">
        <v>309853.19</v>
      </c>
      <c r="AH15" s="66">
        <v>14528782.983570583</v>
      </c>
      <c r="AI15" s="66">
        <v>1044020250.1661749</v>
      </c>
      <c r="AJ15" s="66">
        <v>6604.4121685329164</v>
      </c>
      <c r="AK15" s="66">
        <v>8053.0874583001314</v>
      </c>
      <c r="AL15" s="66">
        <v>9834.1627635686382</v>
      </c>
      <c r="AM15" s="66">
        <v>16499.852615122745</v>
      </c>
      <c r="AN15" s="66">
        <v>20025.299105042628</v>
      </c>
      <c r="AO15" s="66">
        <v>23486.418098365433</v>
      </c>
      <c r="AP15" s="66">
        <v>26710.847854030675</v>
      </c>
      <c r="AQ15" s="66">
        <v>31290.095462003861</v>
      </c>
      <c r="AR15" s="66">
        <v>36276.224360457862</v>
      </c>
      <c r="AS15" s="66">
        <v>40895.318083198785</v>
      </c>
      <c r="AT15" s="66">
        <v>45204.798117060709</v>
      </c>
      <c r="AU15" s="66">
        <v>47176.423122663524</v>
      </c>
      <c r="AV15" s="66">
        <v>50566.253295480368</v>
      </c>
      <c r="AW15" s="66">
        <v>58739.351380283915</v>
      </c>
      <c r="AX15" s="66">
        <v>66295.810514414465</v>
      </c>
      <c r="AY15" s="552"/>
      <c r="AZ15" s="552"/>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9"/>
      <c r="CD15" s="79"/>
      <c r="CE15" s="79"/>
      <c r="CF15" s="79"/>
      <c r="CG15" s="79"/>
      <c r="CH15" s="79"/>
      <c r="CI15" s="79"/>
      <c r="CJ15" s="79"/>
      <c r="CK15" s="79"/>
      <c r="CL15" s="79"/>
      <c r="CM15" s="79"/>
      <c r="CN15" s="79"/>
      <c r="CO15" s="79"/>
      <c r="CP15" s="79"/>
      <c r="CQ15" s="79"/>
      <c r="CR15" s="80"/>
      <c r="CS15" s="80"/>
      <c r="CT15" s="80"/>
      <c r="CU15" s="80"/>
      <c r="CV15" s="80"/>
      <c r="CW15" s="80"/>
      <c r="CX15" s="80"/>
      <c r="CY15" s="80"/>
      <c r="CZ15" s="80"/>
      <c r="DA15" s="80"/>
      <c r="DB15" s="80"/>
      <c r="DC15" s="80"/>
      <c r="DD15" s="80"/>
      <c r="DE15" s="80"/>
      <c r="DF15" s="80"/>
      <c r="DG15" s="81"/>
      <c r="DH15" s="81"/>
      <c r="DI15" s="81"/>
      <c r="DJ15" s="81"/>
      <c r="DK15" s="81"/>
      <c r="DL15" s="81"/>
      <c r="DM15" s="81"/>
      <c r="DN15" s="81"/>
      <c r="DO15" s="81"/>
      <c r="DP15" s="81"/>
      <c r="DQ15" s="81"/>
      <c r="DR15" s="81"/>
      <c r="DS15" s="81"/>
      <c r="DT15" s="81"/>
      <c r="DU15" s="81"/>
      <c r="DV15" s="81"/>
    </row>
    <row r="16" spans="2:126" ht="19.899999999999999" customHeight="1" x14ac:dyDescent="0.2">
      <c r="B16" s="53"/>
      <c r="C16" s="53" t="s">
        <v>219</v>
      </c>
      <c r="D16" s="85"/>
      <c r="E16" s="68">
        <v>557.1</v>
      </c>
      <c r="F16" s="68">
        <v>607</v>
      </c>
      <c r="G16" s="68">
        <v>658.1</v>
      </c>
      <c r="H16" s="68">
        <v>742.2</v>
      </c>
      <c r="I16" s="68">
        <v>920.2</v>
      </c>
      <c r="J16" s="68">
        <v>996.8</v>
      </c>
      <c r="K16" s="68">
        <v>992.7</v>
      </c>
      <c r="L16" s="68">
        <v>1128</v>
      </c>
      <c r="M16" s="68">
        <v>1129.7</v>
      </c>
      <c r="N16" s="68">
        <v>1284.3</v>
      </c>
      <c r="O16" s="68">
        <v>1353.2</v>
      </c>
      <c r="P16" s="68">
        <v>1432.7</v>
      </c>
      <c r="Q16" s="68">
        <v>1532.5</v>
      </c>
      <c r="R16" s="68">
        <v>1891</v>
      </c>
      <c r="S16" s="68">
        <v>2572.6999999999998</v>
      </c>
      <c r="T16" s="68">
        <v>2490.6</v>
      </c>
      <c r="U16" s="68">
        <v>2917.6</v>
      </c>
      <c r="V16" s="68">
        <v>3589</v>
      </c>
      <c r="W16" s="68">
        <v>3701.2</v>
      </c>
      <c r="X16" s="68">
        <v>4107.5</v>
      </c>
      <c r="Y16" s="68">
        <v>4826.8</v>
      </c>
      <c r="Z16" s="68">
        <v>4952.8999999999996</v>
      </c>
      <c r="AA16" s="68">
        <v>6094.4</v>
      </c>
      <c r="AB16" s="68">
        <v>7609.5</v>
      </c>
      <c r="AC16" s="68">
        <v>11201</v>
      </c>
      <c r="AD16" s="68">
        <v>27296.3</v>
      </c>
      <c r="AE16" s="68">
        <v>90617.4</v>
      </c>
      <c r="AF16" s="68">
        <v>778359</v>
      </c>
      <c r="AG16" s="68">
        <v>93197.8</v>
      </c>
      <c r="AH16" s="68">
        <v>4885811.8518612441</v>
      </c>
      <c r="AI16" s="68">
        <v>347391710.76782489</v>
      </c>
      <c r="AJ16" s="68">
        <v>2103.519076041428</v>
      </c>
      <c r="AK16" s="68">
        <v>2661.5840774993585</v>
      </c>
      <c r="AL16" s="68">
        <v>3197.6232504511681</v>
      </c>
      <c r="AM16" s="68">
        <v>3960.021272513115</v>
      </c>
      <c r="AN16" s="68">
        <v>5021.1901820604735</v>
      </c>
      <c r="AO16" s="68">
        <v>6238.9602919038016</v>
      </c>
      <c r="AP16" s="68">
        <v>6638.7431951888911</v>
      </c>
      <c r="AQ16" s="68">
        <v>7549.7595327357221</v>
      </c>
      <c r="AR16" s="68">
        <v>7818.9384918884862</v>
      </c>
      <c r="AS16" s="68">
        <v>9234.7045421187941</v>
      </c>
      <c r="AT16" s="68">
        <v>9650.1525518328253</v>
      </c>
      <c r="AU16" s="68">
        <v>9809.9377687879278</v>
      </c>
      <c r="AV16" s="68">
        <v>10074.861120411333</v>
      </c>
      <c r="AW16" s="68">
        <v>11824.279133382031</v>
      </c>
      <c r="AX16" s="68">
        <v>13690.755068225355</v>
      </c>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83"/>
      <c r="CD16" s="83"/>
      <c r="CE16" s="83"/>
      <c r="CF16" s="83"/>
      <c r="CG16" s="83"/>
      <c r="CH16" s="83"/>
      <c r="CI16" s="83"/>
      <c r="CJ16" s="83"/>
      <c r="CK16" s="83"/>
      <c r="CL16" s="83"/>
      <c r="CM16" s="83"/>
      <c r="CN16" s="83"/>
      <c r="CO16" s="83"/>
      <c r="CP16" s="83"/>
      <c r="CQ16" s="83"/>
      <c r="CR16" s="67"/>
      <c r="CS16" s="67"/>
      <c r="CT16" s="67"/>
      <c r="CU16" s="67"/>
      <c r="CV16" s="67"/>
      <c r="CW16" s="67"/>
      <c r="CX16" s="67"/>
      <c r="CY16" s="67"/>
      <c r="CZ16" s="67"/>
      <c r="DA16" s="67"/>
      <c r="DB16" s="67"/>
      <c r="DC16" s="67"/>
      <c r="DD16" s="67"/>
      <c r="DE16" s="67"/>
      <c r="DF16" s="67"/>
      <c r="DG16" s="84"/>
      <c r="DH16" s="84"/>
      <c r="DI16" s="84"/>
      <c r="DJ16" s="84"/>
      <c r="DK16" s="84"/>
      <c r="DL16" s="84"/>
      <c r="DM16" s="84"/>
      <c r="DN16" s="84"/>
      <c r="DO16" s="84"/>
      <c r="DP16" s="84"/>
      <c r="DQ16" s="84"/>
      <c r="DR16" s="84"/>
      <c r="DS16" s="84"/>
      <c r="DT16" s="84"/>
      <c r="DU16" s="84"/>
      <c r="DV16" s="84"/>
    </row>
    <row r="17" spans="2:126" ht="19.899999999999999" customHeight="1" x14ac:dyDescent="0.2">
      <c r="B17" s="53"/>
      <c r="C17" s="53" t="s">
        <v>261</v>
      </c>
      <c r="D17" s="85"/>
      <c r="E17" s="68">
        <v>29.9</v>
      </c>
      <c r="F17" s="68">
        <v>33.4</v>
      </c>
      <c r="G17" s="68">
        <v>49</v>
      </c>
      <c r="H17" s="68">
        <v>47.5</v>
      </c>
      <c r="I17" s="68">
        <v>48.7</v>
      </c>
      <c r="J17" s="68">
        <v>49.2</v>
      </c>
      <c r="K17" s="68">
        <v>53</v>
      </c>
      <c r="L17" s="68">
        <v>55</v>
      </c>
      <c r="M17" s="68">
        <v>46.2</v>
      </c>
      <c r="N17" s="68">
        <v>39.700000000000003</v>
      </c>
      <c r="O17" s="68">
        <v>33.5</v>
      </c>
      <c r="P17" s="68">
        <v>32.299999999999997</v>
      </c>
      <c r="Q17" s="68">
        <v>29.8</v>
      </c>
      <c r="R17" s="68">
        <v>37.1</v>
      </c>
      <c r="S17" s="68">
        <v>59.6</v>
      </c>
      <c r="T17" s="68">
        <v>39.1</v>
      </c>
      <c r="U17" s="68">
        <v>35.4</v>
      </c>
      <c r="V17" s="68">
        <v>39.5</v>
      </c>
      <c r="W17" s="68">
        <v>45.5</v>
      </c>
      <c r="X17" s="68">
        <v>75.3</v>
      </c>
      <c r="Y17" s="68">
        <v>155.1</v>
      </c>
      <c r="Z17" s="68">
        <v>177.5</v>
      </c>
      <c r="AA17" s="68">
        <v>155.6</v>
      </c>
      <c r="AB17" s="68">
        <v>211</v>
      </c>
      <c r="AC17" s="68">
        <v>241.6</v>
      </c>
      <c r="AD17" s="68">
        <v>557.1</v>
      </c>
      <c r="AE17" s="68">
        <v>2427.6999999999998</v>
      </c>
      <c r="AF17" s="68">
        <v>12103</v>
      </c>
      <c r="AG17" s="68">
        <v>1605.4</v>
      </c>
      <c r="AH17" s="68">
        <v>107883.6</v>
      </c>
      <c r="AI17" s="68">
        <v>5876696.4488390265</v>
      </c>
      <c r="AJ17" s="68">
        <v>36.167197166840261</v>
      </c>
      <c r="AK17" s="68">
        <v>52.375481983005621</v>
      </c>
      <c r="AL17" s="68">
        <v>64.75732351384265</v>
      </c>
      <c r="AM17" s="68">
        <v>112.97199372602049</v>
      </c>
      <c r="AN17" s="68">
        <v>150.2611410087089</v>
      </c>
      <c r="AO17" s="68">
        <v>206.38621787747735</v>
      </c>
      <c r="AP17" s="68">
        <v>204.92877469103396</v>
      </c>
      <c r="AQ17" s="68">
        <v>299.70677743132705</v>
      </c>
      <c r="AR17" s="68">
        <v>272.00255175125255</v>
      </c>
      <c r="AS17" s="68">
        <v>369.40129775762443</v>
      </c>
      <c r="AT17" s="68">
        <v>584.71018670292938</v>
      </c>
      <c r="AU17" s="68">
        <v>603.26936710613154</v>
      </c>
      <c r="AV17" s="68">
        <v>701.99787363702512</v>
      </c>
      <c r="AW17" s="68">
        <v>902.80567455270455</v>
      </c>
      <c r="AX17" s="68">
        <v>900.07988286015245</v>
      </c>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83"/>
      <c r="CD17" s="83"/>
      <c r="CE17" s="83"/>
      <c r="CF17" s="83"/>
      <c r="CG17" s="83"/>
      <c r="CH17" s="83"/>
      <c r="CI17" s="83"/>
      <c r="CJ17" s="83"/>
      <c r="CK17" s="83"/>
      <c r="CL17" s="83"/>
      <c r="CM17" s="83"/>
      <c r="CN17" s="83"/>
      <c r="CO17" s="83"/>
      <c r="CP17" s="83"/>
      <c r="CQ17" s="83"/>
      <c r="CR17" s="67"/>
      <c r="CS17" s="67"/>
      <c r="CT17" s="67"/>
      <c r="CU17" s="67"/>
      <c r="CV17" s="67"/>
      <c r="CW17" s="67"/>
      <c r="CX17" s="67"/>
      <c r="CY17" s="67"/>
      <c r="CZ17" s="67"/>
      <c r="DA17" s="67"/>
      <c r="DB17" s="67"/>
      <c r="DC17" s="67"/>
      <c r="DD17" s="67"/>
      <c r="DE17" s="67"/>
      <c r="DF17" s="67"/>
      <c r="DG17" s="84"/>
      <c r="DH17" s="84"/>
      <c r="DI17" s="84"/>
      <c r="DJ17" s="84"/>
      <c r="DK17" s="84"/>
      <c r="DL17" s="84"/>
      <c r="DM17" s="84"/>
      <c r="DN17" s="84"/>
      <c r="DO17" s="84"/>
      <c r="DP17" s="84"/>
      <c r="DQ17" s="84"/>
      <c r="DR17" s="84"/>
      <c r="DS17" s="84"/>
      <c r="DT17" s="84"/>
      <c r="DU17" s="84"/>
      <c r="DV17" s="84"/>
    </row>
    <row r="18" spans="2:126" ht="19.899999999999999" customHeight="1" x14ac:dyDescent="0.2">
      <c r="B18" s="53"/>
      <c r="C18" s="53" t="s">
        <v>221</v>
      </c>
      <c r="D18" s="85"/>
      <c r="E18" s="68">
        <v>376.5</v>
      </c>
      <c r="F18" s="68">
        <v>415.9</v>
      </c>
      <c r="G18" s="68">
        <v>477.1</v>
      </c>
      <c r="H18" s="68">
        <v>552.79999999999995</v>
      </c>
      <c r="I18" s="68">
        <v>637.5</v>
      </c>
      <c r="J18" s="68">
        <v>700</v>
      </c>
      <c r="K18" s="68">
        <v>738.8</v>
      </c>
      <c r="L18" s="68">
        <v>805.7</v>
      </c>
      <c r="M18" s="68">
        <v>875.7</v>
      </c>
      <c r="N18" s="68">
        <v>963.5</v>
      </c>
      <c r="O18" s="68">
        <v>1110.8</v>
      </c>
      <c r="P18" s="68">
        <v>1207.5999999999999</v>
      </c>
      <c r="Q18" s="68">
        <v>1309.3</v>
      </c>
      <c r="R18" s="68">
        <v>1615.4</v>
      </c>
      <c r="S18" s="68">
        <v>2158.1999999999998</v>
      </c>
      <c r="T18" s="68">
        <v>2459.9</v>
      </c>
      <c r="U18" s="68">
        <v>2689.3</v>
      </c>
      <c r="V18" s="68">
        <v>3016.2</v>
      </c>
      <c r="W18" s="68">
        <v>3155.9</v>
      </c>
      <c r="X18" s="68">
        <v>3571.4</v>
      </c>
      <c r="Y18" s="68">
        <v>5332</v>
      </c>
      <c r="Z18" s="68">
        <v>6525.7</v>
      </c>
      <c r="AA18" s="68">
        <v>7436.5</v>
      </c>
      <c r="AB18" s="68">
        <v>7974.4</v>
      </c>
      <c r="AC18" s="68">
        <v>11424.6</v>
      </c>
      <c r="AD18" s="68">
        <v>31901.8</v>
      </c>
      <c r="AE18" s="68">
        <v>120735.6</v>
      </c>
      <c r="AF18" s="68">
        <v>505025</v>
      </c>
      <c r="AG18" s="68">
        <v>57179.45</v>
      </c>
      <c r="AH18" s="68">
        <v>2695046.8</v>
      </c>
      <c r="AI18" s="68">
        <v>196266142.42683905</v>
      </c>
      <c r="AJ18" s="68">
        <v>1293.9062315984993</v>
      </c>
      <c r="AK18" s="68">
        <v>1531.9</v>
      </c>
      <c r="AL18" s="68">
        <v>1884.9</v>
      </c>
      <c r="AM18" s="68">
        <v>3378.8884455153784</v>
      </c>
      <c r="AN18" s="68">
        <v>4046.0009406537079</v>
      </c>
      <c r="AO18" s="68">
        <v>4604.7225044186207</v>
      </c>
      <c r="AP18" s="68">
        <v>5256.7646345771409</v>
      </c>
      <c r="AQ18" s="68">
        <v>5812.3219711554711</v>
      </c>
      <c r="AR18" s="68">
        <v>6384.2435382298227</v>
      </c>
      <c r="AS18" s="68">
        <v>7529.4406447513948</v>
      </c>
      <c r="AT18" s="68">
        <v>9096.2696009524116</v>
      </c>
      <c r="AU18" s="68">
        <v>10279.182263554114</v>
      </c>
      <c r="AV18" s="68">
        <v>10448.63108273344</v>
      </c>
      <c r="AW18" s="68">
        <v>12069.995206160262</v>
      </c>
      <c r="AX18" s="68">
        <v>13361.54972203907</v>
      </c>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83"/>
      <c r="CD18" s="83"/>
      <c r="CE18" s="83"/>
      <c r="CF18" s="83"/>
      <c r="CG18" s="83"/>
      <c r="CH18" s="83"/>
      <c r="CI18" s="83"/>
      <c r="CJ18" s="83"/>
      <c r="CK18" s="83"/>
      <c r="CL18" s="83"/>
      <c r="CM18" s="83"/>
      <c r="CN18" s="83"/>
      <c r="CO18" s="83"/>
      <c r="CP18" s="83"/>
      <c r="CQ18" s="83"/>
      <c r="CR18" s="67"/>
      <c r="CS18" s="67"/>
      <c r="CT18" s="67"/>
      <c r="CU18" s="67"/>
      <c r="CV18" s="67"/>
      <c r="CW18" s="67"/>
      <c r="CX18" s="67"/>
      <c r="CY18" s="67"/>
      <c r="CZ18" s="67"/>
      <c r="DA18" s="67"/>
      <c r="DB18" s="67"/>
      <c r="DC18" s="67"/>
      <c r="DD18" s="67"/>
      <c r="DE18" s="67"/>
      <c r="DF18" s="67"/>
      <c r="DG18" s="84"/>
      <c r="DH18" s="84"/>
      <c r="DI18" s="84"/>
      <c r="DJ18" s="84"/>
      <c r="DK18" s="84"/>
      <c r="DL18" s="84"/>
      <c r="DM18" s="84"/>
      <c r="DN18" s="84"/>
      <c r="DO18" s="84"/>
      <c r="DP18" s="84"/>
      <c r="DQ18" s="84"/>
      <c r="DR18" s="84"/>
      <c r="DS18" s="84"/>
      <c r="DT18" s="84"/>
      <c r="DU18" s="84"/>
      <c r="DV18" s="84"/>
    </row>
    <row r="19" spans="2:126" ht="19.899999999999999" customHeight="1" x14ac:dyDescent="0.2">
      <c r="B19" s="53"/>
      <c r="C19" s="53" t="s">
        <v>246</v>
      </c>
      <c r="D19" s="85"/>
      <c r="E19" s="68">
        <v>30.9</v>
      </c>
      <c r="F19" s="68">
        <v>34</v>
      </c>
      <c r="G19" s="68">
        <v>35.4</v>
      </c>
      <c r="H19" s="68">
        <v>41.2</v>
      </c>
      <c r="I19" s="68">
        <v>49.2</v>
      </c>
      <c r="J19" s="68">
        <v>61.8</v>
      </c>
      <c r="K19" s="68">
        <v>64.7</v>
      </c>
      <c r="L19" s="68">
        <v>80</v>
      </c>
      <c r="M19" s="68">
        <v>90.9</v>
      </c>
      <c r="N19" s="68">
        <v>104.8</v>
      </c>
      <c r="O19" s="68">
        <v>84.1</v>
      </c>
      <c r="P19" s="68">
        <v>87.4</v>
      </c>
      <c r="Q19" s="68">
        <v>121.7</v>
      </c>
      <c r="R19" s="68">
        <v>85</v>
      </c>
      <c r="S19" s="68">
        <v>96.3</v>
      </c>
      <c r="T19" s="68">
        <v>174.8</v>
      </c>
      <c r="U19" s="68">
        <v>241.4</v>
      </c>
      <c r="V19" s="68">
        <v>310.2</v>
      </c>
      <c r="W19" s="68">
        <v>302.5</v>
      </c>
      <c r="X19" s="68">
        <v>326.39999999999998</v>
      </c>
      <c r="Y19" s="68">
        <v>441.3</v>
      </c>
      <c r="Z19" s="68">
        <v>589</v>
      </c>
      <c r="AA19" s="68">
        <v>671.8</v>
      </c>
      <c r="AB19" s="68">
        <v>728.8</v>
      </c>
      <c r="AC19" s="68">
        <v>913.5</v>
      </c>
      <c r="AD19" s="68">
        <v>2191.1999999999998</v>
      </c>
      <c r="AE19" s="68">
        <v>7625.1</v>
      </c>
      <c r="AF19" s="68">
        <v>24044</v>
      </c>
      <c r="AG19" s="68">
        <v>3236.8</v>
      </c>
      <c r="AH19" s="68">
        <v>162577.41904080001</v>
      </c>
      <c r="AI19" s="68">
        <v>13306368.696323913</v>
      </c>
      <c r="AJ19" s="68">
        <v>83.317144191659381</v>
      </c>
      <c r="AK19" s="68">
        <v>106.22466313519708</v>
      </c>
      <c r="AL19" s="68">
        <v>129.63066818643702</v>
      </c>
      <c r="AM19" s="68">
        <v>417.16678559790392</v>
      </c>
      <c r="AN19" s="68">
        <v>435.47085308653749</v>
      </c>
      <c r="AO19" s="68">
        <v>601.00175463570622</v>
      </c>
      <c r="AP19" s="68">
        <v>730.47622922073924</v>
      </c>
      <c r="AQ19" s="68">
        <v>1051.6170329830938</v>
      </c>
      <c r="AR19" s="68">
        <v>1251.9134690687192</v>
      </c>
      <c r="AS19" s="68">
        <v>1480.0184083224485</v>
      </c>
      <c r="AT19" s="68">
        <v>1254.6062067256942</v>
      </c>
      <c r="AU19" s="68">
        <v>1307.8350579763314</v>
      </c>
      <c r="AV19" s="68">
        <v>1533.5663945484598</v>
      </c>
      <c r="AW19" s="68">
        <v>2027.9312852511532</v>
      </c>
      <c r="AX19" s="68">
        <v>2254.8791596866354</v>
      </c>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83"/>
      <c r="CD19" s="83"/>
      <c r="CE19" s="83"/>
      <c r="CF19" s="83"/>
      <c r="CG19" s="83"/>
      <c r="CH19" s="83"/>
      <c r="CI19" s="83"/>
      <c r="CJ19" s="83"/>
      <c r="CK19" s="83"/>
      <c r="CL19" s="83"/>
      <c r="CM19" s="83"/>
      <c r="CN19" s="83"/>
      <c r="CO19" s="83"/>
      <c r="CP19" s="83"/>
      <c r="CQ19" s="83"/>
      <c r="CR19" s="67"/>
      <c r="CS19" s="67"/>
      <c r="CT19" s="67"/>
      <c r="CU19" s="67"/>
      <c r="CV19" s="67"/>
      <c r="CW19" s="67"/>
      <c r="CX19" s="67"/>
      <c r="CY19" s="67"/>
      <c r="CZ19" s="67"/>
      <c r="DA19" s="67"/>
      <c r="DB19" s="67"/>
      <c r="DC19" s="67"/>
      <c r="DD19" s="67"/>
      <c r="DE19" s="67"/>
      <c r="DF19" s="67"/>
      <c r="DG19" s="84"/>
      <c r="DH19" s="84"/>
      <c r="DI19" s="84"/>
      <c r="DJ19" s="84"/>
      <c r="DK19" s="84"/>
      <c r="DL19" s="84"/>
      <c r="DM19" s="84"/>
      <c r="DN19" s="84"/>
      <c r="DO19" s="84"/>
      <c r="DP19" s="84"/>
      <c r="DQ19" s="84"/>
      <c r="DR19" s="84"/>
      <c r="DS19" s="84"/>
      <c r="DT19" s="84"/>
      <c r="DU19" s="84"/>
      <c r="DV19" s="84"/>
    </row>
    <row r="20" spans="2:126" ht="19.899999999999999" customHeight="1" x14ac:dyDescent="0.2">
      <c r="B20" s="53"/>
      <c r="C20" s="53" t="s">
        <v>262</v>
      </c>
      <c r="D20" s="85"/>
      <c r="E20" s="68">
        <v>54.3</v>
      </c>
      <c r="F20" s="68">
        <v>58.8</v>
      </c>
      <c r="G20" s="68">
        <v>73.7</v>
      </c>
      <c r="H20" s="68">
        <v>86.7</v>
      </c>
      <c r="I20" s="68">
        <v>107.1</v>
      </c>
      <c r="J20" s="68">
        <v>128.19999999999999</v>
      </c>
      <c r="K20" s="68">
        <v>176.7</v>
      </c>
      <c r="L20" s="68">
        <v>160</v>
      </c>
      <c r="M20" s="68">
        <v>155</v>
      </c>
      <c r="N20" s="68">
        <v>172.2</v>
      </c>
      <c r="O20" s="68">
        <v>173.3</v>
      </c>
      <c r="P20" s="68">
        <v>188.2</v>
      </c>
      <c r="Q20" s="68">
        <v>205.1</v>
      </c>
      <c r="R20" s="68">
        <v>312.60000000000002</v>
      </c>
      <c r="S20" s="68">
        <v>629</v>
      </c>
      <c r="T20" s="68">
        <v>603.9</v>
      </c>
      <c r="U20" s="68">
        <v>688.6</v>
      </c>
      <c r="V20" s="68">
        <v>708.2</v>
      </c>
      <c r="W20" s="68">
        <v>429.2</v>
      </c>
      <c r="X20" s="68">
        <v>181.5</v>
      </c>
      <c r="Y20" s="68">
        <v>607.29999999999995</v>
      </c>
      <c r="Z20" s="68">
        <v>760.4</v>
      </c>
      <c r="AA20" s="68">
        <v>826.3</v>
      </c>
      <c r="AB20" s="68">
        <v>1192</v>
      </c>
      <c r="AC20" s="68">
        <v>1749.3</v>
      </c>
      <c r="AD20" s="68">
        <v>5748.4</v>
      </c>
      <c r="AE20" s="68">
        <v>15365.5</v>
      </c>
      <c r="AF20" s="68">
        <v>82027</v>
      </c>
      <c r="AG20" s="68">
        <v>10873.35</v>
      </c>
      <c r="AH20" s="68">
        <v>444479.79257159994</v>
      </c>
      <c r="AI20" s="68">
        <v>33930369.000000007</v>
      </c>
      <c r="AJ20" s="68">
        <v>174.3</v>
      </c>
      <c r="AK20" s="68">
        <v>215.2</v>
      </c>
      <c r="AL20" s="68">
        <v>268.39999999999998</v>
      </c>
      <c r="AM20" s="68">
        <v>951.71228224641106</v>
      </c>
      <c r="AN20" s="68">
        <v>1270.892708578061</v>
      </c>
      <c r="AO20" s="68">
        <v>1476.2254973810177</v>
      </c>
      <c r="AP20" s="68">
        <v>1475.5750710962661</v>
      </c>
      <c r="AQ20" s="68">
        <v>1871.9036169557962</v>
      </c>
      <c r="AR20" s="68">
        <v>3133.0932665841765</v>
      </c>
      <c r="AS20" s="68">
        <v>3098.2060879377377</v>
      </c>
      <c r="AT20" s="68">
        <v>3613.2629421533529</v>
      </c>
      <c r="AU20" s="68">
        <v>2977.1441706928431</v>
      </c>
      <c r="AV20" s="68">
        <v>3100.4659054660169</v>
      </c>
      <c r="AW20" s="68">
        <v>3893.2452517051802</v>
      </c>
      <c r="AX20" s="68">
        <v>4654.1691763809577</v>
      </c>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83"/>
      <c r="CD20" s="83"/>
      <c r="CE20" s="83"/>
      <c r="CF20" s="83"/>
      <c r="CG20" s="83"/>
      <c r="CH20" s="83"/>
      <c r="CI20" s="83"/>
      <c r="CJ20" s="83"/>
      <c r="CK20" s="83"/>
      <c r="CL20" s="83"/>
      <c r="CM20" s="83"/>
      <c r="CN20" s="83"/>
      <c r="CO20" s="83"/>
      <c r="CP20" s="83"/>
      <c r="CQ20" s="83"/>
      <c r="CR20" s="67"/>
      <c r="CS20" s="67"/>
      <c r="CT20" s="67"/>
      <c r="CU20" s="67"/>
      <c r="CV20" s="67"/>
      <c r="CW20" s="67"/>
      <c r="CX20" s="67"/>
      <c r="CY20" s="67"/>
      <c r="CZ20" s="67"/>
      <c r="DA20" s="67"/>
      <c r="DB20" s="67"/>
      <c r="DC20" s="67"/>
      <c r="DD20" s="67"/>
      <c r="DE20" s="67"/>
      <c r="DF20" s="67"/>
      <c r="DG20" s="84"/>
      <c r="DH20" s="84"/>
      <c r="DI20" s="84"/>
      <c r="DJ20" s="84"/>
      <c r="DK20" s="84"/>
      <c r="DL20" s="84"/>
      <c r="DM20" s="84"/>
      <c r="DN20" s="84"/>
      <c r="DO20" s="84"/>
      <c r="DP20" s="84"/>
      <c r="DQ20" s="84"/>
      <c r="DR20" s="84"/>
      <c r="DS20" s="84"/>
      <c r="DT20" s="84"/>
      <c r="DU20" s="84"/>
      <c r="DV20" s="84"/>
    </row>
    <row r="21" spans="2:126" ht="19.899999999999999" customHeight="1" x14ac:dyDescent="0.2">
      <c r="B21" s="53"/>
      <c r="C21" s="53" t="s">
        <v>263</v>
      </c>
      <c r="D21" s="85"/>
      <c r="E21" s="68">
        <v>522.79999999999995</v>
      </c>
      <c r="F21" s="68">
        <v>556.29999999999995</v>
      </c>
      <c r="G21" s="68">
        <v>614.6</v>
      </c>
      <c r="H21" s="68">
        <v>670.3</v>
      </c>
      <c r="I21" s="68">
        <v>776.1</v>
      </c>
      <c r="J21" s="68">
        <v>829.5</v>
      </c>
      <c r="K21" s="68">
        <v>883.9</v>
      </c>
      <c r="L21" s="68">
        <v>935.4</v>
      </c>
      <c r="M21" s="68">
        <v>1010.7</v>
      </c>
      <c r="N21" s="68">
        <v>1038.9000000000001</v>
      </c>
      <c r="O21" s="68">
        <v>1153.3</v>
      </c>
      <c r="P21" s="68">
        <v>1217.4000000000001</v>
      </c>
      <c r="Q21" s="68">
        <v>1330.2</v>
      </c>
      <c r="R21" s="68">
        <v>1718.4</v>
      </c>
      <c r="S21" s="68">
        <v>2351.8000000000002</v>
      </c>
      <c r="T21" s="68">
        <v>2397.1999999999998</v>
      </c>
      <c r="U21" s="68">
        <v>2907.3</v>
      </c>
      <c r="V21" s="68">
        <v>3834</v>
      </c>
      <c r="W21" s="68">
        <v>3540.3</v>
      </c>
      <c r="X21" s="68">
        <v>2409.9</v>
      </c>
      <c r="Y21" s="68">
        <v>3938.7</v>
      </c>
      <c r="Z21" s="68">
        <v>4685</v>
      </c>
      <c r="AA21" s="68">
        <v>5499.4</v>
      </c>
      <c r="AB21" s="68">
        <v>6157.3</v>
      </c>
      <c r="AC21" s="68">
        <v>7917</v>
      </c>
      <c r="AD21" s="68">
        <v>19895.099999999999</v>
      </c>
      <c r="AE21" s="68">
        <v>104188.7</v>
      </c>
      <c r="AF21" s="68">
        <v>757110</v>
      </c>
      <c r="AG21" s="68">
        <v>94463.34</v>
      </c>
      <c r="AH21" s="68">
        <v>3893797.2064412688</v>
      </c>
      <c r="AI21" s="68">
        <v>270187967.58572322</v>
      </c>
      <c r="AJ21" s="68">
        <v>1793.8566243194161</v>
      </c>
      <c r="AK21" s="68">
        <v>2082.9994037182641</v>
      </c>
      <c r="AL21" s="68">
        <v>2627.3698766151206</v>
      </c>
      <c r="AM21" s="68">
        <v>3228.3079005510376</v>
      </c>
      <c r="AN21" s="68">
        <v>3858.1692312535065</v>
      </c>
      <c r="AO21" s="68">
        <v>4458.7429436908078</v>
      </c>
      <c r="AP21" s="68">
        <v>5337.9462990630445</v>
      </c>
      <c r="AQ21" s="68">
        <v>6078.9549324438267</v>
      </c>
      <c r="AR21" s="68">
        <v>7067.5277579391468</v>
      </c>
      <c r="AS21" s="68">
        <v>7260.8898425591078</v>
      </c>
      <c r="AT21" s="68">
        <v>7653.8984321430289</v>
      </c>
      <c r="AU21" s="68">
        <v>8029.9196564440936</v>
      </c>
      <c r="AV21" s="68">
        <v>8303.2620744796859</v>
      </c>
      <c r="AW21" s="68">
        <v>9530.8935505999798</v>
      </c>
      <c r="AX21" s="68">
        <v>11254.298205068779</v>
      </c>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83"/>
      <c r="CD21" s="83"/>
      <c r="CE21" s="83"/>
      <c r="CF21" s="83"/>
      <c r="CG21" s="83"/>
      <c r="CH21" s="83"/>
      <c r="CI21" s="83"/>
      <c r="CJ21" s="83"/>
      <c r="CK21" s="83"/>
      <c r="CL21" s="83"/>
      <c r="CM21" s="83"/>
      <c r="CN21" s="83"/>
      <c r="CO21" s="83"/>
      <c r="CP21" s="83"/>
      <c r="CQ21" s="83"/>
      <c r="CR21" s="67"/>
      <c r="CS21" s="67"/>
      <c r="CT21" s="67"/>
      <c r="CU21" s="67"/>
      <c r="CV21" s="67"/>
      <c r="CW21" s="67"/>
      <c r="CX21" s="67"/>
      <c r="CY21" s="67"/>
      <c r="CZ21" s="67"/>
      <c r="DA21" s="67"/>
      <c r="DB21" s="67"/>
      <c r="DC21" s="67"/>
      <c r="DD21" s="67"/>
      <c r="DE21" s="67"/>
      <c r="DF21" s="67"/>
      <c r="DG21" s="84"/>
      <c r="DH21" s="84"/>
      <c r="DI21" s="84"/>
      <c r="DJ21" s="84"/>
      <c r="DK21" s="84"/>
      <c r="DL21" s="84"/>
      <c r="DM21" s="84"/>
      <c r="DN21" s="84"/>
      <c r="DO21" s="84"/>
      <c r="DP21" s="84"/>
      <c r="DQ21" s="84"/>
      <c r="DR21" s="84"/>
      <c r="DS21" s="84"/>
      <c r="DT21" s="84"/>
      <c r="DU21" s="84"/>
      <c r="DV21" s="84"/>
    </row>
    <row r="22" spans="2:126" ht="19.899999999999999" customHeight="1" x14ac:dyDescent="0.2">
      <c r="B22" s="53"/>
      <c r="C22" s="53" t="s">
        <v>225</v>
      </c>
      <c r="D22" s="85"/>
      <c r="E22" s="68">
        <v>132.9</v>
      </c>
      <c r="F22" s="68">
        <v>141.4</v>
      </c>
      <c r="G22" s="68">
        <v>156.30000000000001</v>
      </c>
      <c r="H22" s="68">
        <v>170.4</v>
      </c>
      <c r="I22" s="68">
        <v>197.3</v>
      </c>
      <c r="J22" s="68">
        <v>210.8</v>
      </c>
      <c r="K22" s="68">
        <v>224.7</v>
      </c>
      <c r="L22" s="68">
        <v>237.7</v>
      </c>
      <c r="M22" s="68">
        <v>257</v>
      </c>
      <c r="N22" s="68">
        <v>264.10000000000002</v>
      </c>
      <c r="O22" s="68">
        <v>293.10000000000002</v>
      </c>
      <c r="P22" s="68">
        <v>309.5</v>
      </c>
      <c r="Q22" s="68">
        <v>343.7</v>
      </c>
      <c r="R22" s="68">
        <v>436.8</v>
      </c>
      <c r="S22" s="68">
        <v>602.9</v>
      </c>
      <c r="T22" s="68">
        <v>606</v>
      </c>
      <c r="U22" s="68">
        <v>705.1</v>
      </c>
      <c r="V22" s="68">
        <v>938.4</v>
      </c>
      <c r="W22" s="68">
        <v>795.8</v>
      </c>
      <c r="X22" s="68">
        <v>731.3</v>
      </c>
      <c r="Y22" s="68">
        <v>1194.4000000000001</v>
      </c>
      <c r="Z22" s="68">
        <v>1420.8</v>
      </c>
      <c r="AA22" s="68">
        <v>1667.8</v>
      </c>
      <c r="AB22" s="68">
        <v>1877.5</v>
      </c>
      <c r="AC22" s="68">
        <v>2519</v>
      </c>
      <c r="AD22" s="68">
        <v>5136.2</v>
      </c>
      <c r="AE22" s="68">
        <v>18424.900000000001</v>
      </c>
      <c r="AF22" s="68">
        <v>101577.60000000001</v>
      </c>
      <c r="AG22" s="68">
        <v>12979.1</v>
      </c>
      <c r="AH22" s="68">
        <v>605604.4156610131</v>
      </c>
      <c r="AI22" s="68">
        <v>46064019.701578915</v>
      </c>
      <c r="AJ22" s="68">
        <v>287.51897635283035</v>
      </c>
      <c r="AK22" s="68">
        <v>360.39400747253364</v>
      </c>
      <c r="AL22" s="68">
        <v>420.66042384305035</v>
      </c>
      <c r="AM22" s="68">
        <v>1246.2419079353147</v>
      </c>
      <c r="AN22" s="68">
        <v>1387.8377666737319</v>
      </c>
      <c r="AO22" s="68">
        <v>1428.7715973327352</v>
      </c>
      <c r="AP22" s="68">
        <v>1753.6494418652419</v>
      </c>
      <c r="AQ22" s="68">
        <v>2119.0465808694912</v>
      </c>
      <c r="AR22" s="68">
        <v>2563.9211680026606</v>
      </c>
      <c r="AS22" s="68">
        <v>2412.2607842398256</v>
      </c>
      <c r="AT22" s="68">
        <v>3032.4214929495647</v>
      </c>
      <c r="AU22" s="68">
        <v>3085.3518298636259</v>
      </c>
      <c r="AV22" s="68">
        <v>3816.1169955828209</v>
      </c>
      <c r="AW22" s="68">
        <v>4168.5039995336274</v>
      </c>
      <c r="AX22" s="68">
        <v>4424.1825396877575</v>
      </c>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83"/>
      <c r="CD22" s="83"/>
      <c r="CE22" s="83"/>
      <c r="CF22" s="83"/>
      <c r="CG22" s="83"/>
      <c r="CH22" s="83"/>
      <c r="CI22" s="83"/>
      <c r="CJ22" s="83"/>
      <c r="CK22" s="83"/>
      <c r="CL22" s="83"/>
      <c r="CM22" s="83"/>
      <c r="CN22" s="83"/>
      <c r="CO22" s="83"/>
      <c r="CP22" s="83"/>
      <c r="CQ22" s="83"/>
      <c r="CR22" s="67"/>
      <c r="CS22" s="67"/>
      <c r="CT22" s="67"/>
      <c r="CU22" s="67"/>
      <c r="CV22" s="67"/>
      <c r="CW22" s="67"/>
      <c r="CX22" s="67"/>
      <c r="CY22" s="67"/>
      <c r="CZ22" s="67"/>
      <c r="DA22" s="67"/>
      <c r="DB22" s="67"/>
      <c r="DC22" s="67"/>
      <c r="DD22" s="67"/>
      <c r="DE22" s="67"/>
      <c r="DF22" s="67"/>
      <c r="DG22" s="84"/>
      <c r="DH22" s="84"/>
      <c r="DI22" s="84"/>
      <c r="DJ22" s="84"/>
      <c r="DK22" s="84"/>
      <c r="DL22" s="84"/>
      <c r="DM22" s="84"/>
      <c r="DN22" s="84"/>
      <c r="DO22" s="84"/>
      <c r="DP22" s="84"/>
      <c r="DQ22" s="84"/>
      <c r="DR22" s="84"/>
      <c r="DS22" s="84"/>
      <c r="DT22" s="84"/>
      <c r="DU22" s="84"/>
      <c r="DV22" s="84"/>
    </row>
    <row r="23" spans="2:126" ht="19.899999999999999" customHeight="1" x14ac:dyDescent="0.2">
      <c r="B23" s="53"/>
      <c r="C23" s="53" t="s">
        <v>264</v>
      </c>
      <c r="D23" s="85"/>
      <c r="E23" s="68">
        <v>35.4</v>
      </c>
      <c r="F23" s="68">
        <v>45.4</v>
      </c>
      <c r="G23" s="68">
        <v>52.3</v>
      </c>
      <c r="H23" s="68">
        <v>56.2</v>
      </c>
      <c r="I23" s="68">
        <v>70.099999999999994</v>
      </c>
      <c r="J23" s="68">
        <v>101.3</v>
      </c>
      <c r="K23" s="68">
        <v>119.8</v>
      </c>
      <c r="L23" s="68">
        <v>122.9</v>
      </c>
      <c r="M23" s="68">
        <v>129.80000000000001</v>
      </c>
      <c r="N23" s="68">
        <v>115.5</v>
      </c>
      <c r="O23" s="68">
        <v>143.6</v>
      </c>
      <c r="P23" s="68">
        <v>163.6</v>
      </c>
      <c r="Q23" s="68">
        <v>130.80000000000001</v>
      </c>
      <c r="R23" s="68">
        <v>199.2</v>
      </c>
      <c r="S23" s="68">
        <v>318.3</v>
      </c>
      <c r="T23" s="68">
        <v>307.8</v>
      </c>
      <c r="U23" s="68">
        <v>388.6</v>
      </c>
      <c r="V23" s="68">
        <v>436.3</v>
      </c>
      <c r="W23" s="68">
        <v>416.9</v>
      </c>
      <c r="X23" s="68">
        <v>506.3</v>
      </c>
      <c r="Y23" s="68">
        <v>697.9</v>
      </c>
      <c r="Z23" s="68">
        <v>893.5</v>
      </c>
      <c r="AA23" s="68">
        <v>853.3</v>
      </c>
      <c r="AB23" s="68">
        <v>986.5</v>
      </c>
      <c r="AC23" s="68">
        <v>1244.3</v>
      </c>
      <c r="AD23" s="68">
        <v>3364.8</v>
      </c>
      <c r="AE23" s="68">
        <v>14496</v>
      </c>
      <c r="AF23" s="68">
        <v>83746</v>
      </c>
      <c r="AG23" s="68">
        <v>9504.7000000000007</v>
      </c>
      <c r="AH23" s="68">
        <v>452044.27762560005</v>
      </c>
      <c r="AI23" s="68">
        <v>33904646.699351951</v>
      </c>
      <c r="AJ23" s="68">
        <v>207.57009028832468</v>
      </c>
      <c r="AK23" s="68">
        <v>256.6971565474945</v>
      </c>
      <c r="AL23" s="68">
        <v>304.71117887278319</v>
      </c>
      <c r="AM23" s="68">
        <v>384.22296181592833</v>
      </c>
      <c r="AN23" s="68">
        <v>553.3364917116121</v>
      </c>
      <c r="AO23" s="68">
        <v>607.13064377810167</v>
      </c>
      <c r="AP23" s="68">
        <v>727.43865309191392</v>
      </c>
      <c r="AQ23" s="68">
        <v>1016.4986866008082</v>
      </c>
      <c r="AR23" s="68">
        <v>1476.7224641381295</v>
      </c>
      <c r="AS23" s="68">
        <v>1755.2785050773919</v>
      </c>
      <c r="AT23" s="68">
        <v>1827.8851998119833</v>
      </c>
      <c r="AU23" s="68">
        <v>2144.8661395380736</v>
      </c>
      <c r="AV23" s="68">
        <v>2480.3967418216725</v>
      </c>
      <c r="AW23" s="68">
        <v>3323.0576136201962</v>
      </c>
      <c r="AX23" s="68">
        <v>3568.6818114762727</v>
      </c>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83"/>
      <c r="CD23" s="83"/>
      <c r="CE23" s="83"/>
      <c r="CF23" s="83"/>
      <c r="CG23" s="83"/>
      <c r="CH23" s="83"/>
      <c r="CI23" s="83"/>
      <c r="CJ23" s="83"/>
      <c r="CK23" s="83"/>
      <c r="CL23" s="83"/>
      <c r="CM23" s="83"/>
      <c r="CN23" s="83"/>
      <c r="CO23" s="83"/>
      <c r="CP23" s="83"/>
      <c r="CQ23" s="83"/>
      <c r="CR23" s="67"/>
      <c r="CS23" s="67"/>
      <c r="CT23" s="67"/>
      <c r="CU23" s="67"/>
      <c r="CV23" s="67"/>
      <c r="CW23" s="67"/>
      <c r="CX23" s="67"/>
      <c r="CY23" s="67"/>
      <c r="CZ23" s="67"/>
      <c r="DA23" s="67"/>
      <c r="DB23" s="67"/>
      <c r="DC23" s="67"/>
      <c r="DD23" s="67"/>
      <c r="DE23" s="67"/>
      <c r="DF23" s="67"/>
      <c r="DG23" s="84"/>
      <c r="DH23" s="84"/>
      <c r="DI23" s="84"/>
      <c r="DJ23" s="84"/>
      <c r="DK23" s="84"/>
      <c r="DL23" s="84"/>
      <c r="DM23" s="84"/>
      <c r="DN23" s="84"/>
      <c r="DO23" s="84"/>
      <c r="DP23" s="84"/>
      <c r="DQ23" s="84"/>
      <c r="DR23" s="84"/>
      <c r="DS23" s="84"/>
      <c r="DT23" s="84"/>
      <c r="DU23" s="84"/>
      <c r="DV23" s="84"/>
    </row>
    <row r="24" spans="2:126" ht="19.899999999999999" customHeight="1" x14ac:dyDescent="0.2">
      <c r="B24" s="53"/>
      <c r="C24" s="53" t="s">
        <v>265</v>
      </c>
      <c r="D24" s="85"/>
      <c r="E24" s="68">
        <v>245.3</v>
      </c>
      <c r="F24" s="68">
        <v>249.3</v>
      </c>
      <c r="G24" s="68">
        <v>251.1</v>
      </c>
      <c r="H24" s="68">
        <v>249.2</v>
      </c>
      <c r="I24" s="68">
        <v>264.7</v>
      </c>
      <c r="J24" s="68">
        <v>267.60000000000002</v>
      </c>
      <c r="K24" s="68">
        <v>280.8</v>
      </c>
      <c r="L24" s="68">
        <v>291.8</v>
      </c>
      <c r="M24" s="68">
        <v>310.5</v>
      </c>
      <c r="N24" s="68">
        <v>323</v>
      </c>
      <c r="O24" s="68">
        <v>351.2</v>
      </c>
      <c r="P24" s="68">
        <v>366.4</v>
      </c>
      <c r="Q24" s="68">
        <v>370.3</v>
      </c>
      <c r="R24" s="68">
        <v>401.8</v>
      </c>
      <c r="S24" s="68">
        <v>557.6</v>
      </c>
      <c r="T24" s="68">
        <v>615.4</v>
      </c>
      <c r="U24" s="68">
        <v>701.1</v>
      </c>
      <c r="V24" s="68">
        <v>803.9</v>
      </c>
      <c r="W24" s="68">
        <v>759.6</v>
      </c>
      <c r="X24" s="68">
        <v>580</v>
      </c>
      <c r="Y24" s="68">
        <v>779</v>
      </c>
      <c r="Z24" s="68">
        <v>930.9</v>
      </c>
      <c r="AA24" s="68">
        <v>1301.4000000000001</v>
      </c>
      <c r="AB24" s="68">
        <v>1436.1</v>
      </c>
      <c r="AC24" s="68">
        <v>1550.7</v>
      </c>
      <c r="AD24" s="68">
        <v>3613.6</v>
      </c>
      <c r="AE24" s="68">
        <v>9796.5</v>
      </c>
      <c r="AF24" s="68">
        <v>65938</v>
      </c>
      <c r="AG24" s="68">
        <v>9282.5</v>
      </c>
      <c r="AH24" s="68">
        <v>443046.92164720001</v>
      </c>
      <c r="AI24" s="68">
        <v>32595558.206173703</v>
      </c>
      <c r="AJ24" s="68">
        <v>204.99568683385291</v>
      </c>
      <c r="AK24" s="68">
        <v>254.98658780592766</v>
      </c>
      <c r="AL24" s="68">
        <v>308.5132448248541</v>
      </c>
      <c r="AM24" s="68">
        <v>1325.5817218885354</v>
      </c>
      <c r="AN24" s="68">
        <v>1607.8943159765099</v>
      </c>
      <c r="AO24" s="68">
        <v>1940.9555214897637</v>
      </c>
      <c r="AP24" s="68">
        <v>2329.4959626377072</v>
      </c>
      <c r="AQ24" s="68">
        <v>2831.3248452712355</v>
      </c>
      <c r="AR24" s="68">
        <v>3276.9105893458832</v>
      </c>
      <c r="AS24" s="68">
        <v>4183.4521858452044</v>
      </c>
      <c r="AT24" s="68">
        <v>4554.7908892572395</v>
      </c>
      <c r="AU24" s="68">
        <v>4828.7956834941324</v>
      </c>
      <c r="AV24" s="68">
        <v>5413.9089722546269</v>
      </c>
      <c r="AW24" s="68">
        <v>5718.1586938428236</v>
      </c>
      <c r="AX24" s="68">
        <v>6373.7108708102505</v>
      </c>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83"/>
      <c r="CD24" s="83"/>
      <c r="CE24" s="83"/>
      <c r="CF24" s="83"/>
      <c r="CG24" s="83"/>
      <c r="CH24" s="83"/>
      <c r="CI24" s="83"/>
      <c r="CJ24" s="83"/>
      <c r="CK24" s="83"/>
      <c r="CL24" s="83"/>
      <c r="CM24" s="83"/>
      <c r="CN24" s="83"/>
      <c r="CO24" s="83"/>
      <c r="CP24" s="83"/>
      <c r="CQ24" s="83"/>
      <c r="CR24" s="67"/>
      <c r="CS24" s="67"/>
      <c r="CT24" s="67"/>
      <c r="CU24" s="67"/>
      <c r="CV24" s="67"/>
      <c r="CW24" s="67"/>
      <c r="CX24" s="67"/>
      <c r="CY24" s="67"/>
      <c r="CZ24" s="67"/>
      <c r="DA24" s="67"/>
      <c r="DB24" s="67"/>
      <c r="DC24" s="67"/>
      <c r="DD24" s="67"/>
      <c r="DE24" s="67"/>
      <c r="DF24" s="67"/>
      <c r="DG24" s="84"/>
      <c r="DH24" s="84"/>
      <c r="DI24" s="84"/>
      <c r="DJ24" s="84"/>
      <c r="DK24" s="84"/>
      <c r="DL24" s="84"/>
      <c r="DM24" s="84"/>
      <c r="DN24" s="84"/>
      <c r="DO24" s="84"/>
      <c r="DP24" s="84"/>
      <c r="DQ24" s="84"/>
      <c r="DR24" s="84"/>
      <c r="DS24" s="84"/>
      <c r="DT24" s="84"/>
      <c r="DU24" s="84"/>
      <c r="DV24" s="84"/>
    </row>
    <row r="25" spans="2:126" ht="19.899999999999999" customHeight="1" x14ac:dyDescent="0.2">
      <c r="B25" s="53"/>
      <c r="C25" s="53" t="s">
        <v>266</v>
      </c>
      <c r="D25" s="85"/>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83"/>
      <c r="CD25" s="83"/>
      <c r="CE25" s="83"/>
      <c r="CF25" s="83"/>
      <c r="CG25" s="83"/>
      <c r="CH25" s="83"/>
      <c r="CI25" s="83"/>
      <c r="CJ25" s="83"/>
      <c r="CK25" s="83"/>
      <c r="CL25" s="83"/>
      <c r="CM25" s="83"/>
      <c r="CN25" s="83"/>
      <c r="CO25" s="83"/>
      <c r="CP25" s="83"/>
      <c r="CQ25" s="83"/>
      <c r="CR25" s="67"/>
      <c r="CS25" s="67"/>
      <c r="CT25" s="67"/>
      <c r="CU25" s="67"/>
      <c r="CV25" s="67"/>
      <c r="CW25" s="67"/>
      <c r="CX25" s="67"/>
      <c r="CY25" s="67"/>
      <c r="CZ25" s="67"/>
      <c r="DA25" s="67"/>
      <c r="DB25" s="67"/>
      <c r="DC25" s="67"/>
      <c r="DD25" s="67"/>
      <c r="DE25" s="67"/>
      <c r="DF25" s="67"/>
      <c r="DG25" s="84"/>
      <c r="DH25" s="84"/>
      <c r="DI25" s="84"/>
      <c r="DJ25" s="84"/>
      <c r="DK25" s="84"/>
      <c r="DL25" s="84"/>
      <c r="DM25" s="84"/>
      <c r="DN25" s="84"/>
      <c r="DO25" s="84"/>
      <c r="DP25" s="84"/>
      <c r="DQ25" s="84"/>
      <c r="DR25" s="84"/>
      <c r="DS25" s="84"/>
      <c r="DT25" s="84"/>
      <c r="DU25" s="84"/>
      <c r="DV25" s="84"/>
    </row>
    <row r="26" spans="2:126" ht="19.899999999999999" customHeight="1" x14ac:dyDescent="0.2">
      <c r="B26" s="53"/>
      <c r="C26" s="53" t="s">
        <v>595</v>
      </c>
      <c r="D26" s="85"/>
      <c r="E26" s="68">
        <v>203.1</v>
      </c>
      <c r="F26" s="68">
        <v>217</v>
      </c>
      <c r="G26" s="68">
        <v>232.5</v>
      </c>
      <c r="H26" s="68">
        <v>267.5</v>
      </c>
      <c r="I26" s="68">
        <v>305.8</v>
      </c>
      <c r="J26" s="68">
        <v>367.7</v>
      </c>
      <c r="K26" s="68">
        <v>422.2</v>
      </c>
      <c r="L26" s="68">
        <v>439.7</v>
      </c>
      <c r="M26" s="68">
        <v>504.4</v>
      </c>
      <c r="N26" s="68">
        <v>539.79999999999995</v>
      </c>
      <c r="O26" s="68">
        <v>365.2</v>
      </c>
      <c r="P26" s="68">
        <v>383.3</v>
      </c>
      <c r="Q26" s="68">
        <v>388.9</v>
      </c>
      <c r="R26" s="68">
        <v>524.79999999999995</v>
      </c>
      <c r="S26" s="68">
        <v>702.6</v>
      </c>
      <c r="T26" s="68">
        <v>728.8</v>
      </c>
      <c r="U26" s="68">
        <v>813.8</v>
      </c>
      <c r="V26" s="68">
        <v>1056.8</v>
      </c>
      <c r="W26" s="68">
        <v>766.1</v>
      </c>
      <c r="X26" s="68">
        <v>633.5</v>
      </c>
      <c r="Y26" s="68">
        <v>1012.6</v>
      </c>
      <c r="Z26" s="68">
        <v>1368.9</v>
      </c>
      <c r="AA26" s="68">
        <v>1410.8</v>
      </c>
      <c r="AB26" s="68">
        <v>1572.9</v>
      </c>
      <c r="AC26" s="68">
        <v>2010.5</v>
      </c>
      <c r="AD26" s="68">
        <v>5061</v>
      </c>
      <c r="AE26" s="68">
        <v>20053.5</v>
      </c>
      <c r="AF26" s="68">
        <v>145733</v>
      </c>
      <c r="AG26" s="68">
        <v>17530.75</v>
      </c>
      <c r="AH26" s="68">
        <v>838490.69872185751</v>
      </c>
      <c r="AI26" s="68">
        <v>64496770.633520491</v>
      </c>
      <c r="AJ26" s="68">
        <v>419.26114174006449</v>
      </c>
      <c r="AK26" s="68">
        <v>530.7260801383519</v>
      </c>
      <c r="AL26" s="68">
        <v>627.59679726138415</v>
      </c>
      <c r="AM26" s="68">
        <v>1494.7373433331009</v>
      </c>
      <c r="AN26" s="68">
        <v>1694.2454740397761</v>
      </c>
      <c r="AO26" s="68">
        <v>1923.5211258574011</v>
      </c>
      <c r="AP26" s="68">
        <v>2255.829592598694</v>
      </c>
      <c r="AQ26" s="68">
        <v>2658.9614855570926</v>
      </c>
      <c r="AR26" s="68">
        <v>3030.9510635095835</v>
      </c>
      <c r="AS26" s="68">
        <v>3571.6657845892582</v>
      </c>
      <c r="AT26" s="68">
        <v>3936.800614531674</v>
      </c>
      <c r="AU26" s="68">
        <v>4110.1211852062506</v>
      </c>
      <c r="AV26" s="68">
        <v>4693.0461345452877</v>
      </c>
      <c r="AW26" s="68">
        <v>5280.4809716359614</v>
      </c>
      <c r="AX26" s="68">
        <v>5813.5040781792331</v>
      </c>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83"/>
      <c r="CD26" s="83"/>
      <c r="CE26" s="83"/>
      <c r="CF26" s="83"/>
      <c r="CG26" s="83"/>
      <c r="CH26" s="83"/>
      <c r="CI26" s="83"/>
      <c r="CJ26" s="83"/>
      <c r="CK26" s="83"/>
      <c r="CL26" s="83"/>
      <c r="CM26" s="83"/>
      <c r="CN26" s="83"/>
      <c r="CO26" s="83"/>
      <c r="CP26" s="83"/>
      <c r="CQ26" s="83"/>
      <c r="CR26" s="67"/>
      <c r="CS26" s="67"/>
      <c r="CT26" s="67"/>
      <c r="CU26" s="67"/>
      <c r="CV26" s="67"/>
      <c r="CW26" s="67"/>
      <c r="CX26" s="67"/>
      <c r="CY26" s="67"/>
      <c r="CZ26" s="67"/>
      <c r="DA26" s="67"/>
      <c r="DB26" s="67"/>
      <c r="DC26" s="67"/>
      <c r="DD26" s="67"/>
      <c r="DE26" s="67"/>
      <c r="DF26" s="67"/>
      <c r="DG26" s="84"/>
      <c r="DH26" s="84"/>
      <c r="DI26" s="84"/>
      <c r="DJ26" s="84"/>
      <c r="DK26" s="84"/>
      <c r="DL26" s="84"/>
      <c r="DM26" s="84"/>
      <c r="DN26" s="84"/>
      <c r="DO26" s="84"/>
      <c r="DP26" s="84"/>
      <c r="DQ26" s="84"/>
      <c r="DR26" s="84"/>
      <c r="DS26" s="84"/>
      <c r="DT26" s="84"/>
      <c r="DU26" s="84"/>
      <c r="DV26" s="84"/>
    </row>
    <row r="27" spans="2:126" ht="9" customHeight="1" thickBot="1" x14ac:dyDescent="0.25">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86"/>
      <c r="AV27" s="86"/>
      <c r="AW27" s="86"/>
      <c r="AX27" s="86"/>
    </row>
    <row r="28" spans="2:126" ht="18" customHeight="1" x14ac:dyDescent="0.2">
      <c r="B28" s="60" t="s">
        <v>0</v>
      </c>
      <c r="C28" s="59"/>
      <c r="D28" s="59" t="s">
        <v>604</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row>
    <row r="29" spans="2:126" ht="18" customHeight="1" x14ac:dyDescent="0.2">
      <c r="B29" s="44" t="s">
        <v>13</v>
      </c>
      <c r="D29" s="88" t="s">
        <v>267</v>
      </c>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59"/>
      <c r="AT29" s="59"/>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row>
    <row r="30" spans="2:126" ht="18" customHeight="1" x14ac:dyDescent="0.2">
      <c r="B30" s="62" t="s">
        <v>23</v>
      </c>
      <c r="C30" s="62"/>
      <c r="D30" s="62" t="s">
        <v>229</v>
      </c>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59"/>
      <c r="AT30" s="59"/>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row>
    <row r="31" spans="2:126" ht="18" customHeight="1" x14ac:dyDescent="0.2">
      <c r="B31" s="62" t="s">
        <v>24</v>
      </c>
      <c r="C31" s="62"/>
      <c r="D31" s="62" t="s">
        <v>252</v>
      </c>
      <c r="AS31" s="59"/>
      <c r="AT31" s="59"/>
      <c r="AU31" s="74"/>
      <c r="AV31" s="74"/>
      <c r="AW31" s="74"/>
      <c r="AX31" s="74"/>
    </row>
    <row r="32" spans="2:126" ht="18" customHeight="1" x14ac:dyDescent="0.2">
      <c r="B32" s="63" t="s">
        <v>232</v>
      </c>
      <c r="C32" s="480"/>
      <c r="D32" s="480" t="s">
        <v>592</v>
      </c>
      <c r="AS32" s="59"/>
      <c r="AT32" s="59"/>
      <c r="AU32" s="74"/>
      <c r="AV32" s="74"/>
      <c r="AW32" s="74"/>
      <c r="AX32" s="74"/>
    </row>
    <row r="33" spans="2:46" ht="18" customHeight="1" x14ac:dyDescent="0.2">
      <c r="B33" s="61" t="s">
        <v>268</v>
      </c>
      <c r="C33" s="89"/>
      <c r="D33" s="44" t="s">
        <v>596</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row>
    <row r="34" spans="2:46" ht="19.899999999999999" customHeight="1" x14ac:dyDescent="0.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row>
    <row r="35" spans="2:46" ht="19.899999999999999" customHeight="1" x14ac:dyDescent="0.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row>
    <row r="36" spans="2:46" ht="19.899999999999999" customHeight="1" x14ac:dyDescent="0.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row>
    <row r="37" spans="2:46" ht="19.899999999999999" customHeight="1" x14ac:dyDescent="0.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row>
    <row r="38" spans="2:46" ht="19.899999999999999" customHeight="1" x14ac:dyDescent="0.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row>
    <row r="39" spans="2:46" ht="19.899999999999999" customHeight="1" x14ac:dyDescent="0.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row>
    <row r="40" spans="2:46" ht="19.899999999999999" customHeight="1" x14ac:dyDescent="0.2"/>
    <row r="41" spans="2:46" ht="19.899999999999999" customHeight="1" x14ac:dyDescent="0.2"/>
    <row r="42" spans="2:46" ht="19.899999999999999" customHeight="1" x14ac:dyDescent="0.2"/>
    <row r="43" spans="2:46" ht="19.899999999999999" customHeight="1" x14ac:dyDescent="0.2"/>
    <row r="44" spans="2:46" ht="19.899999999999999" customHeight="1" x14ac:dyDescent="0.2"/>
    <row r="45" spans="2:46" ht="19.899999999999999" customHeight="1" x14ac:dyDescent="0.2"/>
    <row r="46" spans="2:46" ht="19.899999999999999" customHeight="1" x14ac:dyDescent="0.2"/>
    <row r="47" spans="2:46" ht="19.899999999999999" customHeight="1" x14ac:dyDescent="0.2"/>
    <row r="48" spans="2:46"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sheetData>
  <mergeCells count="2">
    <mergeCell ref="B4:D4"/>
    <mergeCell ref="B6:D6"/>
  </mergeCells>
  <printOptions verticalCentered="1"/>
  <pageMargins left="0.25" right="0.25" top="0" bottom="0" header="0" footer="0"/>
  <pageSetup paperSize="120" scale="60" orientation="landscape" horizontalDpi="300" verticalDpi="300" r:id="rId1"/>
  <ignoredErrors>
    <ignoredError sqref="AV5:AX5 E6:AF6 AW6:AX6 AS6:AV6 AH6:AR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59"/>
  <sheetViews>
    <sheetView zoomScale="80" zoomScaleNormal="80" zoomScaleSheetLayoutView="57" workbookViewId="0">
      <selection activeCell="D44" sqref="D44"/>
    </sheetView>
  </sheetViews>
  <sheetFormatPr baseColWidth="10" defaultRowHeight="30" customHeight="1" x14ac:dyDescent="0.2"/>
  <cols>
    <col min="1" max="1" width="3.7109375" style="456" customWidth="1"/>
    <col min="2" max="2" width="4" style="456" customWidth="1"/>
    <col min="3" max="3" width="19.5703125" style="456" customWidth="1"/>
    <col min="4" max="4" width="100.5703125" style="456" customWidth="1"/>
    <col min="5" max="19" width="19.7109375" style="456" customWidth="1"/>
    <col min="20" max="38" width="12.7109375" style="456" customWidth="1"/>
    <col min="39" max="39" width="5.85546875" style="456" customWidth="1"/>
    <col min="40" max="40" width="12.7109375" style="456" customWidth="1"/>
    <col min="41" max="16384" width="11.42578125" style="456"/>
  </cols>
  <sheetData>
    <row r="1" spans="2:68" ht="30" customHeight="1" x14ac:dyDescent="0.2">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row>
    <row r="2" spans="2:68" ht="23.25" customHeight="1" x14ac:dyDescent="0.2">
      <c r="B2" s="504" t="s">
        <v>699</v>
      </c>
      <c r="C2" s="482"/>
      <c r="D2" s="482"/>
    </row>
    <row r="3" spans="2:68" ht="22.5" customHeight="1" x14ac:dyDescent="0.2">
      <c r="B3" s="76" t="s">
        <v>700</v>
      </c>
      <c r="C3" s="483"/>
      <c r="D3" s="484"/>
    </row>
    <row r="4" spans="2:68" ht="21" customHeight="1" x14ac:dyDescent="0.2">
      <c r="B4" s="609" t="s">
        <v>83</v>
      </c>
      <c r="C4" s="610"/>
      <c r="D4" s="610"/>
    </row>
    <row r="5" spans="2:68" ht="12" customHeight="1" thickBot="1" x14ac:dyDescent="0.25"/>
    <row r="6" spans="2:68" s="489" customFormat="1" ht="30" customHeight="1" thickBot="1" x14ac:dyDescent="0.25">
      <c r="B6" s="604" t="s">
        <v>258</v>
      </c>
      <c r="C6" s="604"/>
      <c r="D6" s="604"/>
      <c r="E6" s="487" t="s">
        <v>34</v>
      </c>
      <c r="F6" s="487">
        <v>2007</v>
      </c>
      <c r="G6" s="488">
        <v>2008</v>
      </c>
      <c r="H6" s="488">
        <v>2009</v>
      </c>
      <c r="I6" s="488">
        <v>2010</v>
      </c>
      <c r="J6" s="488">
        <v>2011</v>
      </c>
      <c r="K6" s="488">
        <v>2012</v>
      </c>
      <c r="L6" s="488">
        <v>2013</v>
      </c>
      <c r="M6" s="488">
        <v>2014</v>
      </c>
      <c r="N6" s="488">
        <v>2015</v>
      </c>
      <c r="O6" s="488">
        <v>2016</v>
      </c>
      <c r="P6" s="488">
        <v>2017</v>
      </c>
      <c r="Q6" s="488" t="s">
        <v>745</v>
      </c>
      <c r="R6" s="488" t="s">
        <v>773</v>
      </c>
      <c r="S6" s="488" t="s">
        <v>774</v>
      </c>
    </row>
    <row r="7" spans="2:68" ht="19.5" customHeight="1" x14ac:dyDescent="0.2">
      <c r="C7" s="490"/>
      <c r="D7" s="490"/>
      <c r="E7" s="514"/>
      <c r="F7" s="514"/>
      <c r="G7" s="514"/>
      <c r="H7" s="514"/>
      <c r="I7" s="514"/>
      <c r="J7" s="514"/>
      <c r="K7" s="514"/>
      <c r="L7" s="514"/>
      <c r="P7" s="571"/>
      <c r="Q7" s="571"/>
      <c r="R7" s="571"/>
    </row>
    <row r="8" spans="2:68" s="506" customFormat="1" ht="15" x14ac:dyDescent="0.2">
      <c r="B8" s="499" t="s">
        <v>690</v>
      </c>
      <c r="C8" s="499"/>
      <c r="D8" s="492"/>
      <c r="E8" s="515">
        <v>118837.71020623947</v>
      </c>
      <c r="F8" s="515">
        <v>136950.17846523022</v>
      </c>
      <c r="G8" s="515">
        <v>164602.37264969357</v>
      </c>
      <c r="H8" s="515">
        <v>168791.30992791441</v>
      </c>
      <c r="I8" s="515">
        <v>187052.64185212337</v>
      </c>
      <c r="J8" s="515">
        <v>219182.20980837505</v>
      </c>
      <c r="K8" s="515">
        <v>247993.87096504043</v>
      </c>
      <c r="L8" s="515">
        <v>271529.82645248133</v>
      </c>
      <c r="M8" s="515">
        <v>308403.12336471048</v>
      </c>
      <c r="N8" s="515">
        <v>347707.29272307293</v>
      </c>
      <c r="O8" s="515">
        <v>380260.77398346446</v>
      </c>
      <c r="P8" s="515">
        <v>414279.05738018866</v>
      </c>
      <c r="Q8" s="515">
        <v>410987.59030519164</v>
      </c>
      <c r="R8" s="515">
        <v>417705.13811174029</v>
      </c>
      <c r="S8" s="515">
        <v>433447.92457075004</v>
      </c>
      <c r="T8" s="581"/>
      <c r="U8" s="581"/>
      <c r="V8" s="581"/>
      <c r="W8" s="581"/>
      <c r="X8" s="581"/>
      <c r="Y8" s="581"/>
      <c r="Z8" s="581"/>
      <c r="AA8" s="581"/>
      <c r="AB8" s="581"/>
      <c r="AC8" s="581"/>
      <c r="AD8" s="581"/>
      <c r="AE8" s="581"/>
      <c r="AF8" s="581"/>
      <c r="AG8" s="581"/>
      <c r="AH8" s="581"/>
      <c r="AI8" s="581"/>
      <c r="AJ8" s="581"/>
      <c r="AK8" s="581"/>
      <c r="AL8" s="581"/>
      <c r="AM8" s="581"/>
      <c r="AN8" s="517"/>
      <c r="AO8" s="518"/>
      <c r="AP8" s="518"/>
      <c r="AQ8" s="518"/>
      <c r="AR8" s="518"/>
      <c r="AS8" s="518"/>
      <c r="AT8" s="518"/>
      <c r="AU8" s="518"/>
      <c r="AV8" s="518"/>
      <c r="AW8" s="518"/>
      <c r="AX8" s="518"/>
      <c r="AY8" s="518"/>
      <c r="AZ8" s="518"/>
      <c r="BA8" s="519"/>
      <c r="BB8" s="519"/>
      <c r="BC8" s="519"/>
      <c r="BD8" s="519"/>
      <c r="BE8" s="519"/>
      <c r="BF8" s="519"/>
      <c r="BG8" s="519"/>
      <c r="BH8" s="519"/>
      <c r="BI8" s="519"/>
      <c r="BJ8" s="519"/>
      <c r="BK8" s="519"/>
      <c r="BL8" s="519"/>
      <c r="BM8" s="519"/>
      <c r="BN8" s="519"/>
      <c r="BO8" s="519"/>
      <c r="BP8" s="519"/>
    </row>
    <row r="9" spans="2:68" ht="18" x14ac:dyDescent="0.2">
      <c r="B9" s="498"/>
      <c r="C9" s="498" t="s">
        <v>701</v>
      </c>
      <c r="D9" s="520"/>
      <c r="E9" s="521"/>
      <c r="F9" s="521"/>
      <c r="G9" s="521"/>
      <c r="H9" s="521"/>
      <c r="I9" s="521"/>
      <c r="J9" s="521"/>
      <c r="K9" s="521"/>
      <c r="L9" s="502"/>
      <c r="M9" s="502"/>
      <c r="N9" s="502"/>
      <c r="O9" s="502"/>
      <c r="P9" s="502"/>
      <c r="Q9" s="502"/>
      <c r="R9" s="502"/>
      <c r="S9" s="502"/>
      <c r="T9" s="581"/>
      <c r="U9" s="581"/>
      <c r="V9" s="581"/>
      <c r="W9" s="581"/>
      <c r="X9" s="581"/>
      <c r="Y9" s="581"/>
      <c r="Z9" s="581"/>
      <c r="AA9" s="581"/>
      <c r="AB9" s="581"/>
      <c r="AC9" s="581"/>
      <c r="AD9" s="581"/>
      <c r="AE9" s="581"/>
      <c r="AF9" s="581"/>
      <c r="AG9" s="581"/>
      <c r="AH9" s="581"/>
      <c r="AI9" s="581"/>
      <c r="AJ9" s="581"/>
      <c r="AK9" s="581"/>
      <c r="AL9" s="581"/>
      <c r="AM9" s="581"/>
      <c r="AN9" s="522"/>
      <c r="AO9" s="497"/>
      <c r="AP9" s="497"/>
      <c r="AQ9" s="497"/>
      <c r="AR9" s="497"/>
      <c r="AS9" s="497"/>
      <c r="AT9" s="497"/>
      <c r="AU9" s="497"/>
      <c r="AV9" s="497"/>
      <c r="AW9" s="497"/>
      <c r="AX9" s="497"/>
      <c r="AY9" s="497"/>
      <c r="AZ9" s="497"/>
      <c r="BA9" s="523"/>
      <c r="BB9" s="523"/>
      <c r="BC9" s="523"/>
      <c r="BD9" s="523"/>
      <c r="BE9" s="523"/>
      <c r="BF9" s="523"/>
      <c r="BG9" s="523"/>
      <c r="BH9" s="523"/>
      <c r="BI9" s="523"/>
      <c r="BJ9" s="523"/>
      <c r="BK9" s="523"/>
      <c r="BL9" s="523"/>
      <c r="BM9" s="523"/>
      <c r="BN9" s="523"/>
      <c r="BO9" s="523"/>
      <c r="BP9" s="523"/>
    </row>
    <row r="10" spans="2:68" ht="15" x14ac:dyDescent="0.2">
      <c r="B10" s="498"/>
      <c r="C10" s="498" t="s">
        <v>702</v>
      </c>
      <c r="D10" s="520"/>
      <c r="E10" s="521">
        <v>11247.959640659958</v>
      </c>
      <c r="F10" s="521">
        <v>12988.144239979918</v>
      </c>
      <c r="G10" s="521">
        <v>14611.129777654402</v>
      </c>
      <c r="H10" s="521">
        <v>14610.87567716</v>
      </c>
      <c r="I10" s="521">
        <v>17424.012699669998</v>
      </c>
      <c r="J10" s="521">
        <v>20836.948618488208</v>
      </c>
      <c r="K10" s="521">
        <v>24296.485615833888</v>
      </c>
      <c r="L10" s="521">
        <v>26491.162148730946</v>
      </c>
      <c r="M10" s="521">
        <v>29738.547660696368</v>
      </c>
      <c r="N10" s="521">
        <v>33314.749622198884</v>
      </c>
      <c r="O10" s="521">
        <v>37359.900094091703</v>
      </c>
      <c r="P10" s="521">
        <v>41047.685329886845</v>
      </c>
      <c r="Q10" s="521">
        <v>35634.092542319544</v>
      </c>
      <c r="R10" s="521">
        <v>40868.116868714555</v>
      </c>
      <c r="S10" s="521">
        <v>42561.397222957101</v>
      </c>
      <c r="T10" s="581"/>
      <c r="U10" s="581"/>
      <c r="V10" s="581"/>
      <c r="W10" s="581"/>
      <c r="X10" s="581"/>
      <c r="Y10" s="581"/>
      <c r="Z10" s="581"/>
      <c r="AA10" s="581"/>
      <c r="AB10" s="581"/>
      <c r="AC10" s="581"/>
      <c r="AD10" s="581"/>
      <c r="AE10" s="581"/>
      <c r="AF10" s="581"/>
      <c r="AG10" s="581"/>
      <c r="AH10" s="581"/>
      <c r="AI10" s="581"/>
      <c r="AJ10" s="581"/>
      <c r="AK10" s="581"/>
      <c r="AL10" s="581"/>
      <c r="AM10" s="581"/>
      <c r="AN10" s="522"/>
      <c r="AO10" s="497"/>
      <c r="AP10" s="497"/>
      <c r="AQ10" s="497"/>
      <c r="AR10" s="497"/>
      <c r="AS10" s="497"/>
      <c r="AT10" s="497"/>
      <c r="AU10" s="497"/>
      <c r="AV10" s="497"/>
      <c r="AW10" s="497"/>
      <c r="AX10" s="497"/>
      <c r="AY10" s="497"/>
      <c r="AZ10" s="497"/>
      <c r="BA10" s="523"/>
      <c r="BB10" s="523"/>
      <c r="BC10" s="523"/>
      <c r="BD10" s="523"/>
      <c r="BE10" s="523"/>
      <c r="BF10" s="523"/>
      <c r="BG10" s="523"/>
      <c r="BH10" s="523"/>
      <c r="BI10" s="523"/>
      <c r="BJ10" s="523"/>
      <c r="BK10" s="523"/>
      <c r="BL10" s="523"/>
      <c r="BM10" s="523"/>
      <c r="BN10" s="523"/>
      <c r="BO10" s="523"/>
      <c r="BP10" s="523"/>
    </row>
    <row r="11" spans="2:68" ht="15" x14ac:dyDescent="0.2">
      <c r="B11" s="498"/>
      <c r="C11" s="498"/>
      <c r="D11" s="490"/>
      <c r="E11" s="521"/>
      <c r="F11" s="521"/>
      <c r="G11" s="521"/>
      <c r="H11" s="521"/>
      <c r="I11" s="521"/>
      <c r="J11" s="521"/>
      <c r="K11" s="524"/>
      <c r="L11" s="502"/>
      <c r="M11" s="502"/>
      <c r="N11" s="502"/>
      <c r="O11" s="502"/>
      <c r="P11" s="502"/>
      <c r="Q11" s="502"/>
      <c r="R11" s="502"/>
      <c r="S11" s="502"/>
      <c r="T11" s="581"/>
      <c r="U11" s="581"/>
      <c r="V11" s="581"/>
      <c r="W11" s="581"/>
      <c r="X11" s="581"/>
      <c r="Y11" s="581"/>
      <c r="Z11" s="581"/>
      <c r="AA11" s="581"/>
      <c r="AB11" s="581"/>
      <c r="AC11" s="581"/>
      <c r="AD11" s="581"/>
      <c r="AE11" s="581"/>
      <c r="AF11" s="581"/>
      <c r="AG11" s="581"/>
      <c r="AH11" s="581"/>
      <c r="AI11" s="581"/>
      <c r="AJ11" s="581"/>
      <c r="AK11" s="581"/>
      <c r="AL11" s="581"/>
      <c r="AM11" s="581"/>
      <c r="AN11" s="502"/>
      <c r="AO11" s="497"/>
      <c r="AP11" s="497"/>
      <c r="AQ11" s="497"/>
      <c r="AR11" s="497"/>
      <c r="AS11" s="497"/>
      <c r="AT11" s="497"/>
      <c r="AU11" s="497"/>
      <c r="AV11" s="497"/>
      <c r="AW11" s="497"/>
      <c r="AX11" s="497"/>
      <c r="AY11" s="497"/>
      <c r="AZ11" s="497"/>
      <c r="BA11" s="523"/>
      <c r="BB11" s="523"/>
      <c r="BC11" s="523"/>
      <c r="BD11" s="523"/>
      <c r="BE11" s="523"/>
      <c r="BF11" s="523"/>
      <c r="BG11" s="523"/>
      <c r="BH11" s="523"/>
      <c r="BI11" s="523"/>
      <c r="BJ11" s="523"/>
      <c r="BK11" s="523"/>
      <c r="BL11" s="523"/>
      <c r="BM11" s="523"/>
      <c r="BN11" s="523"/>
      <c r="BO11" s="523"/>
      <c r="BP11" s="523"/>
    </row>
    <row r="12" spans="2:68" s="506" customFormat="1" ht="15" x14ac:dyDescent="0.2">
      <c r="B12" s="498"/>
      <c r="C12" s="499" t="s">
        <v>693</v>
      </c>
      <c r="D12" s="492"/>
      <c r="E12" s="515"/>
      <c r="F12" s="515"/>
      <c r="G12" s="515"/>
      <c r="H12" s="515"/>
      <c r="I12" s="515"/>
      <c r="J12" s="515"/>
      <c r="K12" s="525"/>
      <c r="L12" s="516"/>
      <c r="M12" s="516"/>
      <c r="N12" s="516"/>
      <c r="O12" s="516"/>
      <c r="P12" s="516"/>
      <c r="Q12" s="516"/>
      <c r="R12" s="516"/>
      <c r="S12" s="516"/>
      <c r="T12" s="581"/>
      <c r="U12" s="581"/>
      <c r="V12" s="581"/>
      <c r="W12" s="581"/>
      <c r="X12" s="581"/>
      <c r="Y12" s="581"/>
      <c r="Z12" s="581"/>
      <c r="AA12" s="581"/>
      <c r="AB12" s="581"/>
      <c r="AC12" s="581"/>
      <c r="AD12" s="581"/>
      <c r="AE12" s="581"/>
      <c r="AF12" s="581"/>
      <c r="AG12" s="581"/>
      <c r="AH12" s="581"/>
      <c r="AI12" s="581"/>
      <c r="AJ12" s="581"/>
      <c r="AK12" s="581"/>
      <c r="AL12" s="581"/>
      <c r="AM12" s="581"/>
      <c r="AN12" s="517"/>
      <c r="AO12" s="518"/>
      <c r="AP12" s="518"/>
      <c r="AQ12" s="518"/>
      <c r="AR12" s="518"/>
      <c r="AS12" s="518"/>
      <c r="AT12" s="518"/>
      <c r="AU12" s="518"/>
      <c r="AV12" s="518"/>
      <c r="AW12" s="518"/>
      <c r="AX12" s="518"/>
      <c r="AY12" s="518"/>
      <c r="AZ12" s="518"/>
      <c r="BA12" s="519"/>
      <c r="BB12" s="519"/>
      <c r="BC12" s="519"/>
      <c r="BD12" s="519"/>
      <c r="BE12" s="519"/>
      <c r="BF12" s="519"/>
      <c r="BG12" s="519"/>
      <c r="BH12" s="519"/>
      <c r="BI12" s="519"/>
      <c r="BJ12" s="519"/>
      <c r="BK12" s="519"/>
      <c r="BL12" s="519"/>
      <c r="BM12" s="519"/>
      <c r="BN12" s="519"/>
      <c r="BO12" s="519"/>
      <c r="BP12" s="519"/>
    </row>
    <row r="13" spans="2:68" s="506" customFormat="1" ht="15" x14ac:dyDescent="0.2">
      <c r="B13" s="498"/>
      <c r="C13" s="603" t="s">
        <v>664</v>
      </c>
      <c r="D13" s="603"/>
      <c r="E13" s="521">
        <v>9495.2711284177822</v>
      </c>
      <c r="F13" s="521">
        <v>12591.947684997469</v>
      </c>
      <c r="G13" s="521">
        <v>14360.33698861134</v>
      </c>
      <c r="H13" s="521">
        <v>15169.110912919457</v>
      </c>
      <c r="I13" s="521">
        <v>18441.790622789718</v>
      </c>
      <c r="J13" s="521">
        <v>24904.237312670895</v>
      </c>
      <c r="K13" s="521">
        <v>24382.267469407558</v>
      </c>
      <c r="L13" s="521">
        <v>23769.623572850454</v>
      </c>
      <c r="M13" s="521">
        <v>26913.742794884281</v>
      </c>
      <c r="N13" s="521">
        <v>28557.304320035168</v>
      </c>
      <c r="O13" s="521">
        <v>29515.526678554845</v>
      </c>
      <c r="P13" s="521">
        <v>31415.126477383332</v>
      </c>
      <c r="Q13" s="521">
        <v>31908.873264195685</v>
      </c>
      <c r="R13" s="521">
        <v>33288.695314593795</v>
      </c>
      <c r="S13" s="521">
        <v>36964.598384438963</v>
      </c>
      <c r="T13" s="581"/>
      <c r="U13" s="581"/>
      <c r="V13" s="581"/>
      <c r="W13" s="581"/>
      <c r="X13" s="581"/>
      <c r="Y13" s="581"/>
      <c r="Z13" s="581"/>
      <c r="AA13" s="581"/>
      <c r="AB13" s="581"/>
      <c r="AC13" s="581"/>
      <c r="AD13" s="581"/>
      <c r="AE13" s="581"/>
      <c r="AF13" s="581"/>
      <c r="AG13" s="581"/>
      <c r="AH13" s="581"/>
      <c r="AI13" s="581"/>
      <c r="AJ13" s="581"/>
      <c r="AK13" s="581"/>
      <c r="AL13" s="581"/>
      <c r="AM13" s="581"/>
      <c r="AN13" s="517"/>
      <c r="AO13" s="518"/>
      <c r="AP13" s="518"/>
      <c r="AQ13" s="518"/>
      <c r="AR13" s="518"/>
      <c r="AS13" s="518"/>
      <c r="AT13" s="518"/>
      <c r="AU13" s="518"/>
      <c r="AV13" s="518"/>
      <c r="AW13" s="518"/>
      <c r="AX13" s="518"/>
      <c r="AY13" s="518"/>
      <c r="AZ13" s="518"/>
      <c r="BA13" s="519"/>
      <c r="BB13" s="519"/>
      <c r="BC13" s="519"/>
      <c r="BD13" s="519"/>
      <c r="BE13" s="519"/>
      <c r="BF13" s="519"/>
      <c r="BG13" s="519"/>
      <c r="BH13" s="519"/>
      <c r="BI13" s="519"/>
      <c r="BJ13" s="519"/>
      <c r="BK13" s="519"/>
      <c r="BL13" s="519"/>
      <c r="BM13" s="519"/>
      <c r="BN13" s="519"/>
      <c r="BO13" s="519"/>
      <c r="BP13" s="519"/>
    </row>
    <row r="14" spans="2:68" s="506" customFormat="1" ht="15" x14ac:dyDescent="0.2">
      <c r="B14" s="498"/>
      <c r="C14" s="603" t="s">
        <v>665</v>
      </c>
      <c r="D14" s="603"/>
      <c r="E14" s="521">
        <v>7067.9090133410127</v>
      </c>
      <c r="F14" s="521">
        <v>7365.0533044403637</v>
      </c>
      <c r="G14" s="521">
        <v>9495.6682885944774</v>
      </c>
      <c r="H14" s="521">
        <v>8957.1414073916294</v>
      </c>
      <c r="I14" s="521">
        <v>10013.737259383412</v>
      </c>
      <c r="J14" s="521">
        <v>12815.698968960349</v>
      </c>
      <c r="K14" s="521">
        <v>15234.653213881356</v>
      </c>
      <c r="L14" s="521">
        <v>16230.806773080902</v>
      </c>
      <c r="M14" s="521">
        <v>18678.712155555833</v>
      </c>
      <c r="N14" s="521">
        <v>21138.499529392429</v>
      </c>
      <c r="O14" s="521">
        <v>20574.839005379552</v>
      </c>
      <c r="P14" s="521">
        <v>23165.020816290282</v>
      </c>
      <c r="Q14" s="521">
        <v>23745.09690509623</v>
      </c>
      <c r="R14" s="521">
        <v>24041.160130436063</v>
      </c>
      <c r="S14" s="521">
        <v>24315.303409615281</v>
      </c>
      <c r="T14" s="581"/>
      <c r="U14" s="581"/>
      <c r="V14" s="581"/>
      <c r="W14" s="581"/>
      <c r="X14" s="581"/>
      <c r="Y14" s="581"/>
      <c r="Z14" s="581"/>
      <c r="AA14" s="581"/>
      <c r="AB14" s="581"/>
      <c r="AC14" s="581"/>
      <c r="AD14" s="581"/>
      <c r="AE14" s="581"/>
      <c r="AF14" s="581"/>
      <c r="AG14" s="581"/>
      <c r="AH14" s="581"/>
      <c r="AI14" s="581"/>
      <c r="AJ14" s="581"/>
      <c r="AK14" s="581"/>
      <c r="AL14" s="581"/>
      <c r="AM14" s="581"/>
      <c r="AN14" s="517"/>
      <c r="AO14" s="518"/>
      <c r="AP14" s="518"/>
      <c r="AQ14" s="518"/>
      <c r="AR14" s="518"/>
      <c r="AS14" s="518"/>
      <c r="AT14" s="518"/>
      <c r="AU14" s="518"/>
      <c r="AV14" s="518"/>
      <c r="AW14" s="518"/>
      <c r="AX14" s="518"/>
      <c r="AY14" s="518"/>
      <c r="AZ14" s="518"/>
      <c r="BA14" s="519"/>
      <c r="BB14" s="519"/>
      <c r="BC14" s="519"/>
      <c r="BD14" s="519"/>
      <c r="BE14" s="519"/>
      <c r="BF14" s="519"/>
      <c r="BG14" s="519"/>
      <c r="BH14" s="519"/>
      <c r="BI14" s="519"/>
      <c r="BJ14" s="519"/>
      <c r="BK14" s="519"/>
      <c r="BL14" s="519"/>
      <c r="BM14" s="519"/>
      <c r="BN14" s="519"/>
      <c r="BO14" s="519"/>
      <c r="BP14" s="519"/>
    </row>
    <row r="15" spans="2:68" s="506" customFormat="1" ht="15" x14ac:dyDescent="0.2">
      <c r="B15" s="498"/>
      <c r="C15" s="603" t="s">
        <v>666</v>
      </c>
      <c r="D15" s="603"/>
      <c r="E15" s="521">
        <v>1440.4087165490562</v>
      </c>
      <c r="F15" s="521">
        <v>1627.5400265237417</v>
      </c>
      <c r="G15" s="521">
        <v>1990.3088653880036</v>
      </c>
      <c r="H15" s="521">
        <v>2013.2643382970678</v>
      </c>
      <c r="I15" s="521">
        <v>2005.5486162626053</v>
      </c>
      <c r="J15" s="521">
        <v>2151.1260368855892</v>
      </c>
      <c r="K15" s="521">
        <v>2427.8139810632883</v>
      </c>
      <c r="L15" s="521">
        <v>2552.3746431770514</v>
      </c>
      <c r="M15" s="521">
        <v>2945.7495470449267</v>
      </c>
      <c r="N15" s="521">
        <v>3301.6819651815722</v>
      </c>
      <c r="O15" s="521">
        <v>3517.299471684632</v>
      </c>
      <c r="P15" s="521">
        <v>3671.8227343702856</v>
      </c>
      <c r="Q15" s="521">
        <v>3604.5530328415039</v>
      </c>
      <c r="R15" s="521">
        <v>3807.573990951104</v>
      </c>
      <c r="S15" s="521">
        <v>4039.4514473916847</v>
      </c>
      <c r="T15" s="581"/>
      <c r="U15" s="581"/>
      <c r="V15" s="581"/>
      <c r="W15" s="581"/>
      <c r="X15" s="581"/>
      <c r="Y15" s="581"/>
      <c r="Z15" s="581"/>
      <c r="AA15" s="581"/>
      <c r="AB15" s="581"/>
      <c r="AC15" s="581"/>
      <c r="AD15" s="581"/>
      <c r="AE15" s="581"/>
      <c r="AF15" s="581"/>
      <c r="AG15" s="581"/>
      <c r="AH15" s="581"/>
      <c r="AI15" s="581"/>
      <c r="AJ15" s="581"/>
      <c r="AK15" s="581"/>
      <c r="AL15" s="581"/>
      <c r="AM15" s="581"/>
      <c r="AN15" s="517"/>
      <c r="AO15" s="518"/>
      <c r="AP15" s="518"/>
      <c r="AQ15" s="518"/>
      <c r="AR15" s="518"/>
      <c r="AS15" s="518"/>
      <c r="AT15" s="518"/>
      <c r="AU15" s="518"/>
      <c r="AV15" s="518"/>
      <c r="AW15" s="518"/>
      <c r="AX15" s="518"/>
      <c r="AY15" s="518"/>
      <c r="AZ15" s="518"/>
      <c r="BA15" s="519"/>
      <c r="BB15" s="519"/>
      <c r="BC15" s="519"/>
      <c r="BD15" s="519"/>
      <c r="BE15" s="519"/>
      <c r="BF15" s="519"/>
      <c r="BG15" s="519"/>
      <c r="BH15" s="519"/>
      <c r="BI15" s="519"/>
      <c r="BJ15" s="519"/>
      <c r="BK15" s="519"/>
      <c r="BL15" s="519"/>
      <c r="BM15" s="519"/>
      <c r="BN15" s="519"/>
      <c r="BO15" s="519"/>
      <c r="BP15" s="519"/>
    </row>
    <row r="16" spans="2:68" s="506" customFormat="1" ht="15" x14ac:dyDescent="0.2">
      <c r="B16" s="498"/>
      <c r="C16" s="603" t="s">
        <v>667</v>
      </c>
      <c r="D16" s="603"/>
      <c r="E16" s="521">
        <v>891.20603179539057</v>
      </c>
      <c r="F16" s="521">
        <v>959.29116689559407</v>
      </c>
      <c r="G16" s="521">
        <v>922.62386668241277</v>
      </c>
      <c r="H16" s="521">
        <v>981.28189845793429</v>
      </c>
      <c r="I16" s="521">
        <v>1305.3942985213923</v>
      </c>
      <c r="J16" s="521">
        <v>1521.0342299751198</v>
      </c>
      <c r="K16" s="521">
        <v>1630.9129769416015</v>
      </c>
      <c r="L16" s="521">
        <v>2224.9375990722469</v>
      </c>
      <c r="M16" s="521">
        <v>2992.9269639429044</v>
      </c>
      <c r="N16" s="521">
        <v>3017.9129405123836</v>
      </c>
      <c r="O16" s="521">
        <v>3109.5192352668182</v>
      </c>
      <c r="P16" s="521">
        <v>3875.0102140437298</v>
      </c>
      <c r="Q16" s="521">
        <v>3713.863881468556</v>
      </c>
      <c r="R16" s="521">
        <v>3304.8387354186252</v>
      </c>
      <c r="S16" s="521">
        <v>3050.4457203712777</v>
      </c>
      <c r="T16" s="581"/>
      <c r="U16" s="581"/>
      <c r="V16" s="581"/>
      <c r="W16" s="581"/>
      <c r="X16" s="581"/>
      <c r="Y16" s="581"/>
      <c r="Z16" s="581"/>
      <c r="AA16" s="581"/>
      <c r="AB16" s="581"/>
      <c r="AC16" s="581"/>
      <c r="AD16" s="581"/>
      <c r="AE16" s="581"/>
      <c r="AF16" s="581"/>
      <c r="AG16" s="581"/>
      <c r="AH16" s="581"/>
      <c r="AI16" s="581"/>
      <c r="AJ16" s="581"/>
      <c r="AK16" s="581"/>
      <c r="AL16" s="581"/>
      <c r="AM16" s="581"/>
      <c r="AN16" s="517"/>
      <c r="AO16" s="518"/>
      <c r="AP16" s="518"/>
      <c r="AQ16" s="518"/>
      <c r="AR16" s="518"/>
      <c r="AS16" s="518"/>
      <c r="AT16" s="518"/>
      <c r="AU16" s="518"/>
      <c r="AV16" s="518"/>
      <c r="AW16" s="518"/>
      <c r="AX16" s="518"/>
      <c r="AY16" s="518"/>
      <c r="AZ16" s="518"/>
      <c r="BA16" s="519"/>
      <c r="BB16" s="519"/>
      <c r="BC16" s="519"/>
      <c r="BD16" s="519"/>
      <c r="BE16" s="519"/>
      <c r="BF16" s="519"/>
      <c r="BG16" s="519"/>
      <c r="BH16" s="519"/>
      <c r="BI16" s="519"/>
      <c r="BJ16" s="519"/>
      <c r="BK16" s="519"/>
      <c r="BL16" s="519"/>
      <c r="BM16" s="519"/>
      <c r="BN16" s="519"/>
      <c r="BO16" s="519"/>
      <c r="BP16" s="519"/>
    </row>
    <row r="17" spans="2:68" s="506" customFormat="1" ht="15" x14ac:dyDescent="0.2">
      <c r="B17" s="498"/>
      <c r="C17" s="603" t="s">
        <v>668</v>
      </c>
      <c r="D17" s="603"/>
      <c r="E17" s="521">
        <v>1089.1300592563521</v>
      </c>
      <c r="F17" s="521">
        <v>1282.1980756656201</v>
      </c>
      <c r="G17" s="521">
        <v>1912.3190568891143</v>
      </c>
      <c r="H17" s="521">
        <v>1897.0131226180581</v>
      </c>
      <c r="I17" s="521">
        <v>3821.7859916745938</v>
      </c>
      <c r="J17" s="521">
        <v>6706.6982157193097</v>
      </c>
      <c r="K17" s="521">
        <v>8384.0092033261171</v>
      </c>
      <c r="L17" s="521">
        <v>8681.6837891514642</v>
      </c>
      <c r="M17" s="521">
        <v>8017.0656339245079</v>
      </c>
      <c r="N17" s="521">
        <v>8188.6676650925783</v>
      </c>
      <c r="O17" s="521">
        <v>10269.546085055386</v>
      </c>
      <c r="P17" s="521">
        <v>9642.8826154599865</v>
      </c>
      <c r="Q17" s="521">
        <v>10369.876136371939</v>
      </c>
      <c r="R17" s="521">
        <v>13361.824428376869</v>
      </c>
      <c r="S17" s="521">
        <v>20341.69576604756</v>
      </c>
      <c r="T17" s="581"/>
      <c r="U17" s="581"/>
      <c r="V17" s="581"/>
      <c r="W17" s="581"/>
      <c r="X17" s="581"/>
      <c r="Y17" s="581"/>
      <c r="Z17" s="581"/>
      <c r="AA17" s="581"/>
      <c r="AB17" s="581"/>
      <c r="AC17" s="581"/>
      <c r="AD17" s="581"/>
      <c r="AE17" s="581"/>
      <c r="AF17" s="581"/>
      <c r="AG17" s="581"/>
      <c r="AH17" s="581"/>
      <c r="AI17" s="581"/>
      <c r="AJ17" s="581"/>
      <c r="AK17" s="581"/>
      <c r="AL17" s="581"/>
      <c r="AM17" s="581"/>
      <c r="AN17" s="517"/>
      <c r="AO17" s="518"/>
      <c r="AP17" s="518"/>
      <c r="AQ17" s="518"/>
      <c r="AR17" s="518"/>
      <c r="AS17" s="518"/>
      <c r="AT17" s="518"/>
      <c r="AU17" s="518"/>
      <c r="AV17" s="518"/>
      <c r="AW17" s="518"/>
      <c r="AX17" s="518"/>
      <c r="AY17" s="518"/>
      <c r="AZ17" s="518"/>
      <c r="BA17" s="519"/>
      <c r="BB17" s="519"/>
      <c r="BC17" s="519"/>
      <c r="BD17" s="519"/>
      <c r="BE17" s="519"/>
      <c r="BF17" s="519"/>
      <c r="BG17" s="519"/>
      <c r="BH17" s="519"/>
      <c r="BI17" s="519"/>
      <c r="BJ17" s="519"/>
      <c r="BK17" s="519"/>
      <c r="BL17" s="519"/>
      <c r="BM17" s="519"/>
      <c r="BN17" s="519"/>
      <c r="BO17" s="519"/>
      <c r="BP17" s="519"/>
    </row>
    <row r="18" spans="2:68" s="506" customFormat="1" ht="15" x14ac:dyDescent="0.2">
      <c r="B18" s="498"/>
      <c r="C18" s="603" t="s">
        <v>669</v>
      </c>
      <c r="D18" s="603"/>
      <c r="E18" s="521">
        <v>16153.725253328661</v>
      </c>
      <c r="F18" s="521">
        <v>19159.290876741863</v>
      </c>
      <c r="G18" s="521">
        <v>23052.959098591742</v>
      </c>
      <c r="H18" s="521">
        <v>22980.180948820336</v>
      </c>
      <c r="I18" s="521">
        <v>26683.665326735951</v>
      </c>
      <c r="J18" s="521">
        <v>30798.660577073082</v>
      </c>
      <c r="K18" s="521">
        <v>35231.900839669135</v>
      </c>
      <c r="L18" s="521">
        <v>39356.977285928806</v>
      </c>
      <c r="M18" s="521">
        <v>45436.765393012596</v>
      </c>
      <c r="N18" s="521">
        <v>49367.253523962951</v>
      </c>
      <c r="O18" s="521">
        <v>53786.937924197548</v>
      </c>
      <c r="P18" s="521">
        <v>56518.142628644557</v>
      </c>
      <c r="Q18" s="521">
        <v>56904.294729507288</v>
      </c>
      <c r="R18" s="521">
        <v>56657.721248561109</v>
      </c>
      <c r="S18" s="521">
        <v>55856.073752430828</v>
      </c>
      <c r="T18" s="581"/>
      <c r="U18" s="581"/>
      <c r="V18" s="581"/>
      <c r="W18" s="581"/>
      <c r="X18" s="581"/>
      <c r="Y18" s="581"/>
      <c r="Z18" s="581"/>
      <c r="AA18" s="581"/>
      <c r="AB18" s="581"/>
      <c r="AC18" s="581"/>
      <c r="AD18" s="581"/>
      <c r="AE18" s="581"/>
      <c r="AF18" s="581"/>
      <c r="AG18" s="581"/>
      <c r="AH18" s="581"/>
      <c r="AI18" s="581"/>
      <c r="AJ18" s="581"/>
      <c r="AK18" s="581"/>
      <c r="AL18" s="581"/>
      <c r="AM18" s="581"/>
      <c r="AN18" s="517"/>
      <c r="AO18" s="518"/>
      <c r="AP18" s="518"/>
      <c r="AQ18" s="518"/>
      <c r="AR18" s="518"/>
      <c r="AS18" s="518"/>
      <c r="AT18" s="518"/>
      <c r="AU18" s="518"/>
      <c r="AV18" s="518"/>
      <c r="AW18" s="518"/>
      <c r="AX18" s="518"/>
      <c r="AY18" s="518"/>
      <c r="AZ18" s="518"/>
      <c r="BA18" s="519"/>
      <c r="BB18" s="519"/>
      <c r="BC18" s="519"/>
      <c r="BD18" s="519"/>
      <c r="BE18" s="519"/>
      <c r="BF18" s="519"/>
      <c r="BG18" s="519"/>
      <c r="BH18" s="519"/>
      <c r="BI18" s="519"/>
      <c r="BJ18" s="519"/>
      <c r="BK18" s="519"/>
      <c r="BL18" s="519"/>
      <c r="BM18" s="519"/>
      <c r="BN18" s="519"/>
      <c r="BO18" s="519"/>
      <c r="BP18" s="519"/>
    </row>
    <row r="19" spans="2:68" s="506" customFormat="1" ht="15" x14ac:dyDescent="0.2">
      <c r="B19" s="498"/>
      <c r="C19" s="603" t="s">
        <v>670</v>
      </c>
      <c r="D19" s="603"/>
      <c r="E19" s="521">
        <v>5791.6680639809783</v>
      </c>
      <c r="F19" s="521">
        <v>6203.4806721075311</v>
      </c>
      <c r="G19" s="521">
        <v>8809.998045449558</v>
      </c>
      <c r="H19" s="521">
        <v>6974.6620672102636</v>
      </c>
      <c r="I19" s="521">
        <v>6557.8861505066343</v>
      </c>
      <c r="J19" s="521">
        <v>8417.5147813602089</v>
      </c>
      <c r="K19" s="521">
        <v>11452.329424486355</v>
      </c>
      <c r="L19" s="521">
        <v>13397.574090401333</v>
      </c>
      <c r="M19" s="521">
        <v>14409.204645350361</v>
      </c>
      <c r="N19" s="521">
        <v>20537.491612040863</v>
      </c>
      <c r="O19" s="521">
        <v>21302.157346011318</v>
      </c>
      <c r="P19" s="521">
        <v>23467.776446018368</v>
      </c>
      <c r="Q19" s="521">
        <v>21700.974376121441</v>
      </c>
      <c r="R19" s="521">
        <v>16173.748046915021</v>
      </c>
      <c r="S19" s="521">
        <v>18368.086841779474</v>
      </c>
      <c r="T19" s="581"/>
      <c r="U19" s="581"/>
      <c r="V19" s="581"/>
      <c r="W19" s="581"/>
      <c r="X19" s="581"/>
      <c r="Y19" s="581"/>
      <c r="Z19" s="581"/>
      <c r="AA19" s="581"/>
      <c r="AB19" s="581"/>
      <c r="AC19" s="581"/>
      <c r="AD19" s="581"/>
      <c r="AE19" s="581"/>
      <c r="AF19" s="581"/>
      <c r="AG19" s="581"/>
      <c r="AH19" s="581"/>
      <c r="AI19" s="581"/>
      <c r="AJ19" s="581"/>
      <c r="AK19" s="581"/>
      <c r="AL19" s="581"/>
      <c r="AM19" s="581"/>
      <c r="AN19" s="517"/>
      <c r="AO19" s="518"/>
      <c r="AP19" s="518"/>
      <c r="AQ19" s="518"/>
      <c r="AR19" s="518"/>
      <c r="AS19" s="518"/>
      <c r="AT19" s="518"/>
      <c r="AU19" s="518"/>
      <c r="AV19" s="518"/>
      <c r="AW19" s="518"/>
      <c r="AX19" s="518"/>
      <c r="AY19" s="518"/>
      <c r="AZ19" s="518"/>
      <c r="BA19" s="519"/>
      <c r="BB19" s="519"/>
      <c r="BC19" s="519"/>
      <c r="BD19" s="519"/>
      <c r="BE19" s="519"/>
      <c r="BF19" s="519"/>
      <c r="BG19" s="519"/>
      <c r="BH19" s="519"/>
      <c r="BI19" s="519"/>
      <c r="BJ19" s="519"/>
      <c r="BK19" s="519"/>
      <c r="BL19" s="519"/>
      <c r="BM19" s="519"/>
      <c r="BN19" s="519"/>
      <c r="BO19" s="519"/>
      <c r="BP19" s="519"/>
    </row>
    <row r="20" spans="2:68" ht="15" x14ac:dyDescent="0.2">
      <c r="B20" s="498"/>
      <c r="C20" s="603" t="s">
        <v>671</v>
      </c>
      <c r="D20" s="603"/>
      <c r="E20" s="521">
        <v>1223.2166584673491</v>
      </c>
      <c r="F20" s="521">
        <v>1227.1590703037987</v>
      </c>
      <c r="G20" s="521">
        <v>1828.8277849790284</v>
      </c>
      <c r="H20" s="521">
        <v>3056.7660811648539</v>
      </c>
      <c r="I20" s="521">
        <v>3560.5409408014134</v>
      </c>
      <c r="J20" s="521">
        <v>4301.7529366478584</v>
      </c>
      <c r="K20" s="521">
        <v>5296.2550142108366</v>
      </c>
      <c r="L20" s="521">
        <v>6939.5949578319014</v>
      </c>
      <c r="M20" s="521">
        <v>8971.9397777871745</v>
      </c>
      <c r="N20" s="521">
        <v>10589.463963208333</v>
      </c>
      <c r="O20" s="521">
        <v>11699.291660194076</v>
      </c>
      <c r="P20" s="521">
        <v>12010.532485056821</v>
      </c>
      <c r="Q20" s="521">
        <v>12522.519744015699</v>
      </c>
      <c r="R20" s="521">
        <v>13433.81528706507</v>
      </c>
      <c r="S20" s="521">
        <v>12733.171840724744</v>
      </c>
      <c r="T20" s="581"/>
      <c r="U20" s="581"/>
      <c r="V20" s="581"/>
      <c r="W20" s="581"/>
      <c r="X20" s="581"/>
      <c r="Y20" s="581"/>
      <c r="Z20" s="581"/>
      <c r="AA20" s="581"/>
      <c r="AB20" s="581"/>
      <c r="AC20" s="581"/>
      <c r="AD20" s="581"/>
      <c r="AE20" s="581"/>
      <c r="AF20" s="581"/>
      <c r="AG20" s="581"/>
      <c r="AH20" s="581"/>
      <c r="AI20" s="581"/>
      <c r="AJ20" s="581"/>
      <c r="AK20" s="581"/>
      <c r="AL20" s="581"/>
      <c r="AM20" s="581"/>
      <c r="AN20" s="522"/>
      <c r="AO20" s="497"/>
      <c r="AP20" s="497"/>
      <c r="AQ20" s="497"/>
      <c r="AR20" s="497"/>
      <c r="AS20" s="497"/>
      <c r="AT20" s="497"/>
      <c r="AU20" s="497"/>
      <c r="AV20" s="497"/>
      <c r="AW20" s="497"/>
      <c r="AX20" s="497"/>
      <c r="AY20" s="497"/>
      <c r="AZ20" s="497"/>
      <c r="BA20" s="523"/>
      <c r="BB20" s="523"/>
      <c r="BC20" s="523"/>
      <c r="BD20" s="523"/>
      <c r="BE20" s="523"/>
      <c r="BF20" s="523"/>
      <c r="BG20" s="523"/>
      <c r="BH20" s="523"/>
      <c r="BI20" s="523"/>
      <c r="BJ20" s="523"/>
      <c r="BK20" s="523"/>
      <c r="BL20" s="523"/>
      <c r="BM20" s="523"/>
      <c r="BN20" s="523"/>
      <c r="BO20" s="523"/>
      <c r="BP20" s="523"/>
    </row>
    <row r="21" spans="2:68" ht="15" x14ac:dyDescent="0.2">
      <c r="B21" s="498"/>
      <c r="C21" s="603" t="s">
        <v>672</v>
      </c>
      <c r="D21" s="603"/>
      <c r="E21" s="521">
        <v>550.94430561106731</v>
      </c>
      <c r="F21" s="521">
        <v>513.61489980614908</v>
      </c>
      <c r="G21" s="521">
        <v>549.54499532545879</v>
      </c>
      <c r="H21" s="521">
        <v>665.25894662993164</v>
      </c>
      <c r="I21" s="521">
        <v>469.18050047871901</v>
      </c>
      <c r="J21" s="521">
        <v>531.62023254008216</v>
      </c>
      <c r="K21" s="521">
        <v>512.28375120966496</v>
      </c>
      <c r="L21" s="521">
        <v>559.11589565186341</v>
      </c>
      <c r="M21" s="521">
        <v>569.42519992650921</v>
      </c>
      <c r="N21" s="521">
        <v>798.54458951881202</v>
      </c>
      <c r="O21" s="521">
        <v>1029.8597339578043</v>
      </c>
      <c r="P21" s="521">
        <v>1173.6893061500962</v>
      </c>
      <c r="Q21" s="521">
        <v>1231.471632932735</v>
      </c>
      <c r="R21" s="521">
        <v>1276.1290754529016</v>
      </c>
      <c r="S21" s="521">
        <v>1323.5206742764897</v>
      </c>
      <c r="T21" s="581"/>
      <c r="U21" s="581"/>
      <c r="V21" s="581"/>
      <c r="W21" s="581"/>
      <c r="X21" s="581"/>
      <c r="Y21" s="581"/>
      <c r="Z21" s="581"/>
      <c r="AA21" s="581"/>
      <c r="AB21" s="581"/>
      <c r="AC21" s="581"/>
      <c r="AD21" s="581"/>
      <c r="AE21" s="581"/>
      <c r="AF21" s="581"/>
      <c r="AG21" s="581"/>
      <c r="AH21" s="581"/>
      <c r="AI21" s="581"/>
      <c r="AJ21" s="581"/>
      <c r="AK21" s="581"/>
      <c r="AL21" s="581"/>
      <c r="AM21" s="581"/>
      <c r="AN21" s="522"/>
      <c r="AO21" s="497"/>
      <c r="AP21" s="497"/>
      <c r="AQ21" s="497"/>
      <c r="AR21" s="497"/>
      <c r="AS21" s="497"/>
      <c r="AT21" s="497"/>
      <c r="AU21" s="497"/>
      <c r="AV21" s="497"/>
      <c r="AW21" s="497"/>
      <c r="AX21" s="497"/>
      <c r="AY21" s="497"/>
      <c r="AZ21" s="497"/>
      <c r="BA21" s="523"/>
      <c r="BB21" s="523"/>
      <c r="BC21" s="523"/>
      <c r="BD21" s="523"/>
      <c r="BE21" s="523"/>
      <c r="BF21" s="523"/>
      <c r="BG21" s="523"/>
      <c r="BH21" s="523"/>
      <c r="BI21" s="523"/>
      <c r="BJ21" s="523"/>
      <c r="BK21" s="523"/>
      <c r="BL21" s="523"/>
      <c r="BM21" s="523"/>
      <c r="BN21" s="523"/>
      <c r="BO21" s="523"/>
      <c r="BP21" s="523"/>
    </row>
    <row r="22" spans="2:68" ht="15" x14ac:dyDescent="0.2">
      <c r="B22" s="498"/>
      <c r="C22" s="603" t="s">
        <v>673</v>
      </c>
      <c r="D22" s="603"/>
      <c r="E22" s="521">
        <v>12803.190037469212</v>
      </c>
      <c r="F22" s="521">
        <v>15423.79945108854</v>
      </c>
      <c r="G22" s="521">
        <v>20943.92504416783</v>
      </c>
      <c r="H22" s="521">
        <v>19558.969735417446</v>
      </c>
      <c r="I22" s="521">
        <v>20313.183843453087</v>
      </c>
      <c r="J22" s="521">
        <v>24446.849228506166</v>
      </c>
      <c r="K22" s="521">
        <v>27559.95167659345</v>
      </c>
      <c r="L22" s="521">
        <v>28989.482610552801</v>
      </c>
      <c r="M22" s="521">
        <v>33169.425815903785</v>
      </c>
      <c r="N22" s="521">
        <v>36547.507816866295</v>
      </c>
      <c r="O22" s="521">
        <v>40081.2170818749</v>
      </c>
      <c r="P22" s="521">
        <v>44326.188570071994</v>
      </c>
      <c r="Q22" s="521">
        <v>43879.22804635678</v>
      </c>
      <c r="R22" s="521">
        <v>43344.805711757508</v>
      </c>
      <c r="S22" s="521">
        <v>47370.754766585276</v>
      </c>
      <c r="T22" s="581"/>
      <c r="U22" s="581"/>
      <c r="V22" s="581"/>
      <c r="W22" s="581"/>
      <c r="X22" s="581"/>
      <c r="Y22" s="581"/>
      <c r="Z22" s="581"/>
      <c r="AA22" s="581"/>
      <c r="AB22" s="581"/>
      <c r="AC22" s="581"/>
      <c r="AD22" s="581"/>
      <c r="AE22" s="581"/>
      <c r="AF22" s="581"/>
      <c r="AG22" s="581"/>
      <c r="AH22" s="581"/>
      <c r="AI22" s="581"/>
      <c r="AJ22" s="581"/>
      <c r="AK22" s="581"/>
      <c r="AL22" s="581"/>
      <c r="AM22" s="581"/>
      <c r="AN22" s="522"/>
      <c r="AO22" s="497"/>
      <c r="AP22" s="497"/>
      <c r="AQ22" s="497"/>
      <c r="AR22" s="497"/>
      <c r="AS22" s="497"/>
      <c r="AT22" s="497"/>
      <c r="AU22" s="497"/>
      <c r="AV22" s="497"/>
      <c r="AW22" s="497"/>
      <c r="AX22" s="497"/>
      <c r="AY22" s="497"/>
      <c r="AZ22" s="497"/>
      <c r="BA22" s="523"/>
      <c r="BB22" s="523"/>
      <c r="BC22" s="523"/>
      <c r="BD22" s="523"/>
      <c r="BE22" s="523"/>
      <c r="BF22" s="523"/>
      <c r="BG22" s="523"/>
      <c r="BH22" s="523"/>
      <c r="BI22" s="523"/>
      <c r="BJ22" s="523"/>
      <c r="BK22" s="523"/>
      <c r="BL22" s="523"/>
      <c r="BM22" s="523"/>
      <c r="BN22" s="523"/>
      <c r="BO22" s="523"/>
      <c r="BP22" s="523"/>
    </row>
    <row r="23" spans="2:68" ht="15" x14ac:dyDescent="0.2">
      <c r="B23" s="498"/>
      <c r="C23" s="603" t="s">
        <v>674</v>
      </c>
      <c r="D23" s="603"/>
      <c r="E23" s="521">
        <v>3446.898337346267</v>
      </c>
      <c r="F23" s="521">
        <v>4133.5928106443898</v>
      </c>
      <c r="G23" s="521">
        <v>5283.1279400471503</v>
      </c>
      <c r="H23" s="521">
        <v>6031.205413348941</v>
      </c>
      <c r="I23" s="521">
        <v>6101.7221931280283</v>
      </c>
      <c r="J23" s="521">
        <v>6303.6453489575497</v>
      </c>
      <c r="K23" s="521">
        <v>7356.5400891369991</v>
      </c>
      <c r="L23" s="521">
        <v>8200.3903028224922</v>
      </c>
      <c r="M23" s="521">
        <v>9426.8855551453835</v>
      </c>
      <c r="N23" s="521">
        <v>11359.656959177792</v>
      </c>
      <c r="O23" s="521">
        <v>13442.626373496782</v>
      </c>
      <c r="P23" s="521">
        <v>15721.073230613667</v>
      </c>
      <c r="Q23" s="521">
        <v>12631.414950031494</v>
      </c>
      <c r="R23" s="521">
        <v>13631.311315770794</v>
      </c>
      <c r="S23" s="521">
        <v>9585.5371254492729</v>
      </c>
      <c r="T23" s="581"/>
      <c r="U23" s="581"/>
      <c r="V23" s="581"/>
      <c r="W23" s="581"/>
      <c r="X23" s="581"/>
      <c r="Y23" s="581"/>
      <c r="Z23" s="581"/>
      <c r="AA23" s="581"/>
      <c r="AB23" s="581"/>
      <c r="AC23" s="581"/>
      <c r="AD23" s="581"/>
      <c r="AE23" s="581"/>
      <c r="AF23" s="581"/>
      <c r="AG23" s="581"/>
      <c r="AH23" s="581"/>
      <c r="AI23" s="581"/>
      <c r="AJ23" s="581"/>
      <c r="AK23" s="581"/>
      <c r="AL23" s="581"/>
      <c r="AM23" s="581"/>
      <c r="AN23" s="522"/>
      <c r="AO23" s="497"/>
      <c r="AP23" s="497"/>
      <c r="AQ23" s="497"/>
      <c r="AR23" s="497"/>
      <c r="AS23" s="497"/>
      <c r="AT23" s="497"/>
      <c r="AU23" s="497"/>
      <c r="AV23" s="497"/>
      <c r="AW23" s="497"/>
      <c r="AX23" s="497"/>
      <c r="AY23" s="497"/>
      <c r="AZ23" s="497"/>
      <c r="BA23" s="523"/>
      <c r="BB23" s="523"/>
      <c r="BC23" s="523"/>
      <c r="BD23" s="523"/>
      <c r="BE23" s="523"/>
      <c r="BF23" s="523"/>
      <c r="BG23" s="523"/>
      <c r="BH23" s="523"/>
      <c r="BI23" s="523"/>
      <c r="BJ23" s="523"/>
      <c r="BK23" s="523"/>
      <c r="BL23" s="523"/>
      <c r="BM23" s="523"/>
      <c r="BN23" s="523"/>
      <c r="BO23" s="523"/>
      <c r="BP23" s="523"/>
    </row>
    <row r="24" spans="2:68" ht="15" x14ac:dyDescent="0.2">
      <c r="B24" s="498"/>
      <c r="C24" s="603" t="s">
        <v>675</v>
      </c>
      <c r="D24" s="603"/>
      <c r="E24" s="521">
        <v>7128.1346449049315</v>
      </c>
      <c r="F24" s="521">
        <v>8179.0542742014213</v>
      </c>
      <c r="G24" s="521">
        <v>8665.9633779929609</v>
      </c>
      <c r="H24" s="521">
        <v>9654.7507922169752</v>
      </c>
      <c r="I24" s="521">
        <v>10558.768965223708</v>
      </c>
      <c r="J24" s="521">
        <v>11198.276758725806</v>
      </c>
      <c r="K24" s="521">
        <v>12131.595836252272</v>
      </c>
      <c r="L24" s="521">
        <v>13235.804202542033</v>
      </c>
      <c r="M24" s="521">
        <v>14450.595126249873</v>
      </c>
      <c r="N24" s="521">
        <v>18082.78346475244</v>
      </c>
      <c r="O24" s="521">
        <v>19734.200325323567</v>
      </c>
      <c r="P24" s="521">
        <v>21256.952978463138</v>
      </c>
      <c r="Q24" s="521">
        <v>20854.450484468765</v>
      </c>
      <c r="R24" s="521">
        <v>20145.026294215568</v>
      </c>
      <c r="S24" s="521">
        <v>19676.447950794369</v>
      </c>
      <c r="T24" s="581"/>
      <c r="U24" s="581"/>
      <c r="V24" s="581"/>
      <c r="W24" s="581"/>
      <c r="X24" s="581"/>
      <c r="Y24" s="581"/>
      <c r="Z24" s="581"/>
      <c r="AA24" s="581"/>
      <c r="AB24" s="581"/>
      <c r="AC24" s="581"/>
      <c r="AD24" s="581"/>
      <c r="AE24" s="581"/>
      <c r="AF24" s="581"/>
      <c r="AG24" s="581"/>
      <c r="AH24" s="581"/>
      <c r="AI24" s="581"/>
      <c r="AJ24" s="581"/>
      <c r="AK24" s="581"/>
      <c r="AL24" s="581"/>
      <c r="AM24" s="581"/>
      <c r="AN24" s="522"/>
      <c r="AO24" s="497"/>
      <c r="AP24" s="497"/>
      <c r="AQ24" s="497"/>
      <c r="AR24" s="497"/>
      <c r="AS24" s="497"/>
      <c r="AT24" s="497"/>
      <c r="AU24" s="497"/>
      <c r="AV24" s="497"/>
      <c r="AW24" s="497"/>
      <c r="AX24" s="497"/>
      <c r="AY24" s="497"/>
      <c r="AZ24" s="497"/>
      <c r="BA24" s="523"/>
      <c r="BB24" s="523"/>
      <c r="BC24" s="523"/>
      <c r="BD24" s="523"/>
      <c r="BE24" s="523"/>
      <c r="BF24" s="523"/>
      <c r="BG24" s="523"/>
      <c r="BH24" s="523"/>
      <c r="BI24" s="523"/>
      <c r="BJ24" s="523"/>
      <c r="BK24" s="523"/>
      <c r="BL24" s="523"/>
      <c r="BM24" s="523"/>
      <c r="BN24" s="523"/>
      <c r="BO24" s="523"/>
      <c r="BP24" s="523"/>
    </row>
    <row r="25" spans="2:68" ht="15" x14ac:dyDescent="0.2">
      <c r="B25" s="498"/>
      <c r="C25" s="603" t="s">
        <v>676</v>
      </c>
      <c r="D25" s="603"/>
      <c r="E25" s="521">
        <v>5796.7479998530162</v>
      </c>
      <c r="F25" s="521">
        <v>6863.2426052148166</v>
      </c>
      <c r="G25" s="521">
        <v>8004.8197741956164</v>
      </c>
      <c r="H25" s="521">
        <v>7991.1936531140518</v>
      </c>
      <c r="I25" s="521">
        <v>7798.9252872845009</v>
      </c>
      <c r="J25" s="521">
        <v>7994.9620805988397</v>
      </c>
      <c r="K25" s="521">
        <v>9181.9753357713362</v>
      </c>
      <c r="L25" s="521">
        <v>11183.718472481009</v>
      </c>
      <c r="M25" s="521">
        <v>13528.231668013854</v>
      </c>
      <c r="N25" s="521">
        <v>15699.84607432568</v>
      </c>
      <c r="O25" s="521">
        <v>18942.489281912654</v>
      </c>
      <c r="P25" s="521">
        <v>21746.770413435348</v>
      </c>
      <c r="Q25" s="521">
        <v>23078.558455659644</v>
      </c>
      <c r="R25" s="521">
        <v>19660.131397543173</v>
      </c>
      <c r="S25" s="521">
        <v>18571.862136149219</v>
      </c>
      <c r="T25" s="581"/>
      <c r="U25" s="581"/>
      <c r="V25" s="581"/>
      <c r="W25" s="581"/>
      <c r="X25" s="581"/>
      <c r="Y25" s="581"/>
      <c r="Z25" s="581"/>
      <c r="AA25" s="581"/>
      <c r="AB25" s="581"/>
      <c r="AC25" s="581"/>
      <c r="AD25" s="581"/>
      <c r="AE25" s="581"/>
      <c r="AF25" s="581"/>
      <c r="AG25" s="581"/>
      <c r="AH25" s="581"/>
      <c r="AI25" s="581"/>
      <c r="AJ25" s="581"/>
      <c r="AK25" s="581"/>
      <c r="AL25" s="581"/>
      <c r="AM25" s="581"/>
      <c r="AN25" s="522"/>
      <c r="AO25" s="497"/>
      <c r="AP25" s="497"/>
      <c r="AQ25" s="497"/>
      <c r="AR25" s="497"/>
      <c r="AS25" s="497"/>
      <c r="AT25" s="497"/>
      <c r="AU25" s="497"/>
      <c r="AV25" s="497"/>
      <c r="AW25" s="497"/>
      <c r="AX25" s="497"/>
      <c r="AY25" s="497"/>
      <c r="AZ25" s="497"/>
      <c r="BA25" s="523"/>
      <c r="BB25" s="523"/>
      <c r="BC25" s="523"/>
      <c r="BD25" s="523"/>
      <c r="BE25" s="523"/>
      <c r="BF25" s="523"/>
      <c r="BG25" s="523"/>
      <c r="BH25" s="523"/>
      <c r="BI25" s="523"/>
      <c r="BJ25" s="523"/>
      <c r="BK25" s="523"/>
      <c r="BL25" s="523"/>
      <c r="BM25" s="523"/>
      <c r="BN25" s="523"/>
      <c r="BO25" s="523"/>
      <c r="BP25" s="523"/>
    </row>
    <row r="26" spans="2:68" ht="15" x14ac:dyDescent="0.2">
      <c r="B26" s="498"/>
      <c r="C26" s="603" t="s">
        <v>677</v>
      </c>
      <c r="D26" s="603"/>
      <c r="E26" s="521">
        <v>9881.6452578868266</v>
      </c>
      <c r="F26" s="521">
        <v>10795.923789517274</v>
      </c>
      <c r="G26" s="521">
        <v>11852.571880297835</v>
      </c>
      <c r="H26" s="521">
        <v>12992.47587379471</v>
      </c>
      <c r="I26" s="521">
        <v>13714.303852766829</v>
      </c>
      <c r="J26" s="521">
        <v>14729.589640931586</v>
      </c>
      <c r="K26" s="521">
        <v>15878.518264158696</v>
      </c>
      <c r="L26" s="521">
        <v>17279.800741112118</v>
      </c>
      <c r="M26" s="521">
        <v>18705.430086055487</v>
      </c>
      <c r="N26" s="521">
        <v>20048.394443151396</v>
      </c>
      <c r="O26" s="521">
        <v>21583.881045391092</v>
      </c>
      <c r="P26" s="521">
        <v>23418.440509833566</v>
      </c>
      <c r="Q26" s="521">
        <v>24460.919542649088</v>
      </c>
      <c r="R26" s="521">
        <v>25348.597436889195</v>
      </c>
      <c r="S26" s="521">
        <v>25692.670544395056</v>
      </c>
      <c r="T26" s="581"/>
      <c r="U26" s="581"/>
      <c r="V26" s="581"/>
      <c r="W26" s="581"/>
      <c r="X26" s="581"/>
      <c r="Y26" s="581"/>
      <c r="Z26" s="581"/>
      <c r="AA26" s="581"/>
      <c r="AB26" s="581"/>
      <c r="AC26" s="581"/>
      <c r="AD26" s="581"/>
      <c r="AE26" s="581"/>
      <c r="AF26" s="581"/>
      <c r="AG26" s="581"/>
      <c r="AH26" s="581"/>
      <c r="AI26" s="581"/>
      <c r="AJ26" s="581"/>
      <c r="AK26" s="581"/>
      <c r="AL26" s="581"/>
      <c r="AM26" s="581"/>
      <c r="AN26" s="522"/>
      <c r="AO26" s="497"/>
      <c r="AP26" s="497"/>
      <c r="AQ26" s="497"/>
      <c r="AR26" s="497"/>
      <c r="AS26" s="497"/>
      <c r="AT26" s="497"/>
      <c r="AU26" s="497"/>
      <c r="AV26" s="497"/>
      <c r="AW26" s="497"/>
      <c r="AX26" s="497"/>
      <c r="AY26" s="497"/>
      <c r="AZ26" s="497"/>
      <c r="BA26" s="523"/>
      <c r="BB26" s="523"/>
      <c r="BC26" s="523"/>
      <c r="BD26" s="523"/>
      <c r="BE26" s="523"/>
      <c r="BF26" s="523"/>
      <c r="BG26" s="523"/>
      <c r="BH26" s="523"/>
      <c r="BI26" s="523"/>
      <c r="BJ26" s="523"/>
      <c r="BK26" s="523"/>
      <c r="BL26" s="523"/>
      <c r="BM26" s="523"/>
      <c r="BN26" s="523"/>
      <c r="BO26" s="523"/>
      <c r="BP26" s="523"/>
    </row>
    <row r="27" spans="2:68" ht="15" x14ac:dyDescent="0.2">
      <c r="B27" s="498"/>
      <c r="C27" s="603" t="s">
        <v>678</v>
      </c>
      <c r="D27" s="603"/>
      <c r="E27" s="521">
        <v>6081.4296557833804</v>
      </c>
      <c r="F27" s="521">
        <v>6147.0203997071139</v>
      </c>
      <c r="G27" s="521">
        <v>7044.240053436426</v>
      </c>
      <c r="H27" s="521">
        <v>7562.3588009598398</v>
      </c>
      <c r="I27" s="521">
        <v>8151.6562761866453</v>
      </c>
      <c r="J27" s="521">
        <v>9196.5018368518686</v>
      </c>
      <c r="K27" s="521">
        <v>10438.969986633918</v>
      </c>
      <c r="L27" s="521">
        <v>12050.058348556026</v>
      </c>
      <c r="M27" s="521">
        <v>13824.394764629582</v>
      </c>
      <c r="N27" s="521">
        <v>15233.135105335699</v>
      </c>
      <c r="O27" s="521">
        <v>16441.956385165275</v>
      </c>
      <c r="P27" s="521">
        <v>18213.767366236036</v>
      </c>
      <c r="Q27" s="521">
        <v>19666.802044937114</v>
      </c>
      <c r="R27" s="521">
        <v>20724.670681806667</v>
      </c>
      <c r="S27" s="521">
        <v>22648.289463588215</v>
      </c>
      <c r="T27" s="581"/>
      <c r="U27" s="581"/>
      <c r="V27" s="581"/>
      <c r="W27" s="581"/>
      <c r="X27" s="581"/>
      <c r="Y27" s="581"/>
      <c r="Z27" s="581"/>
      <c r="AA27" s="581"/>
      <c r="AB27" s="581"/>
      <c r="AC27" s="581"/>
      <c r="AD27" s="581"/>
      <c r="AE27" s="581"/>
      <c r="AF27" s="581"/>
      <c r="AG27" s="581"/>
      <c r="AH27" s="581"/>
      <c r="AI27" s="581"/>
      <c r="AJ27" s="581"/>
      <c r="AK27" s="581"/>
      <c r="AL27" s="581"/>
      <c r="AM27" s="581"/>
      <c r="AN27" s="522"/>
      <c r="AO27" s="497"/>
      <c r="AP27" s="497"/>
      <c r="AQ27" s="497"/>
      <c r="AR27" s="497"/>
      <c r="AS27" s="497"/>
      <c r="AT27" s="497"/>
      <c r="AU27" s="497"/>
      <c r="AV27" s="497"/>
      <c r="AW27" s="497"/>
      <c r="AX27" s="497"/>
      <c r="AY27" s="497"/>
      <c r="AZ27" s="497"/>
      <c r="BA27" s="523"/>
      <c r="BB27" s="523"/>
      <c r="BC27" s="523"/>
      <c r="BD27" s="523"/>
      <c r="BE27" s="523"/>
      <c r="BF27" s="523"/>
      <c r="BG27" s="523"/>
      <c r="BH27" s="523"/>
      <c r="BI27" s="523"/>
      <c r="BJ27" s="523"/>
      <c r="BK27" s="523"/>
      <c r="BL27" s="523"/>
      <c r="BM27" s="523"/>
      <c r="BN27" s="523"/>
      <c r="BO27" s="523"/>
      <c r="BP27" s="523"/>
    </row>
    <row r="28" spans="2:68" ht="15" x14ac:dyDescent="0.2">
      <c r="B28" s="498"/>
      <c r="C28" s="603" t="s">
        <v>679</v>
      </c>
      <c r="D28" s="603"/>
      <c r="E28" s="521">
        <v>5329.9005024918033</v>
      </c>
      <c r="F28" s="521">
        <v>6194.8441243692205</v>
      </c>
      <c r="G28" s="521">
        <v>7272.1229802237513</v>
      </c>
      <c r="H28" s="521">
        <v>8272.5776847686211</v>
      </c>
      <c r="I28" s="521">
        <v>8699.7095272491679</v>
      </c>
      <c r="J28" s="521">
        <v>9648.5251745499936</v>
      </c>
      <c r="K28" s="521">
        <v>10807.532340308877</v>
      </c>
      <c r="L28" s="521">
        <v>11789.939471949208</v>
      </c>
      <c r="M28" s="521">
        <v>13923.859228531823</v>
      </c>
      <c r="N28" s="521">
        <v>15646.366314121429</v>
      </c>
      <c r="O28" s="521">
        <v>17836.43201856178</v>
      </c>
      <c r="P28" s="521">
        <v>20220.159075477837</v>
      </c>
      <c r="Q28" s="521">
        <v>20887.509136817927</v>
      </c>
      <c r="R28" s="521">
        <v>23166.410290494532</v>
      </c>
      <c r="S28" s="521">
        <v>23875.647797886624</v>
      </c>
      <c r="T28" s="581"/>
      <c r="U28" s="581"/>
      <c r="V28" s="581"/>
      <c r="W28" s="581"/>
      <c r="X28" s="581"/>
      <c r="Y28" s="581"/>
      <c r="Z28" s="581"/>
      <c r="AA28" s="581"/>
      <c r="AB28" s="581"/>
      <c r="AC28" s="581"/>
      <c r="AD28" s="581"/>
      <c r="AE28" s="581"/>
      <c r="AF28" s="581"/>
      <c r="AG28" s="581"/>
      <c r="AH28" s="581"/>
      <c r="AI28" s="581"/>
      <c r="AJ28" s="581"/>
      <c r="AK28" s="581"/>
      <c r="AL28" s="581"/>
      <c r="AM28" s="581"/>
      <c r="AN28" s="522"/>
      <c r="AO28" s="497"/>
      <c r="AP28" s="497"/>
      <c r="AQ28" s="497"/>
      <c r="AR28" s="497"/>
      <c r="AS28" s="497"/>
      <c r="AT28" s="497"/>
      <c r="AU28" s="497"/>
      <c r="AV28" s="497"/>
      <c r="AW28" s="497"/>
      <c r="AX28" s="497"/>
      <c r="AY28" s="497"/>
      <c r="AZ28" s="497"/>
      <c r="BA28" s="523"/>
      <c r="BB28" s="523"/>
      <c r="BC28" s="523"/>
      <c r="BD28" s="523"/>
      <c r="BE28" s="523"/>
      <c r="BF28" s="523"/>
      <c r="BG28" s="523"/>
      <c r="BH28" s="523"/>
      <c r="BI28" s="523"/>
      <c r="BJ28" s="523"/>
      <c r="BK28" s="523"/>
      <c r="BL28" s="523"/>
      <c r="BM28" s="523"/>
      <c r="BN28" s="523"/>
      <c r="BO28" s="523"/>
      <c r="BP28" s="523"/>
    </row>
    <row r="29" spans="2:68" ht="15" x14ac:dyDescent="0.2">
      <c r="B29" s="498"/>
      <c r="C29" s="603" t="s">
        <v>680</v>
      </c>
      <c r="D29" s="603"/>
      <c r="E29" s="521">
        <v>2817.5421127978507</v>
      </c>
      <c r="F29" s="521">
        <v>3340.4207820913539</v>
      </c>
      <c r="G29" s="521">
        <v>3820.074316897646</v>
      </c>
      <c r="H29" s="521">
        <v>4131.8455774773111</v>
      </c>
      <c r="I29" s="521">
        <v>4467.1393489669454</v>
      </c>
      <c r="J29" s="521">
        <v>4939.6591838542299</v>
      </c>
      <c r="K29" s="521">
        <v>5599.5633579473124</v>
      </c>
      <c r="L29" s="521">
        <v>6373.5865970661007</v>
      </c>
      <c r="M29" s="521">
        <v>7637.0558897152241</v>
      </c>
      <c r="N29" s="521">
        <v>8640.5923756500906</v>
      </c>
      <c r="O29" s="521">
        <v>9252.0107373334467</v>
      </c>
      <c r="P29" s="521">
        <v>10676.79845372698</v>
      </c>
      <c r="Q29" s="521">
        <v>11223.174023080341</v>
      </c>
      <c r="R29" s="521">
        <v>12397.827467415163</v>
      </c>
      <c r="S29" s="521">
        <v>13183.066199987474</v>
      </c>
      <c r="T29" s="581"/>
      <c r="U29" s="581"/>
      <c r="V29" s="581"/>
      <c r="W29" s="581"/>
      <c r="X29" s="581"/>
      <c r="Y29" s="581"/>
      <c r="Z29" s="581"/>
      <c r="AA29" s="581"/>
      <c r="AB29" s="581"/>
      <c r="AC29" s="581"/>
      <c r="AD29" s="581"/>
      <c r="AE29" s="581"/>
      <c r="AF29" s="581"/>
      <c r="AG29" s="581"/>
      <c r="AH29" s="581"/>
      <c r="AI29" s="581"/>
      <c r="AJ29" s="581"/>
      <c r="AK29" s="581"/>
      <c r="AL29" s="581"/>
      <c r="AM29" s="581"/>
      <c r="AN29" s="522"/>
      <c r="AO29" s="497"/>
      <c r="AP29" s="497"/>
      <c r="AQ29" s="497"/>
      <c r="AR29" s="497"/>
      <c r="AS29" s="497"/>
      <c r="AT29" s="497"/>
      <c r="AU29" s="497"/>
      <c r="AV29" s="497"/>
      <c r="AW29" s="497"/>
      <c r="AX29" s="497"/>
      <c r="AY29" s="497"/>
      <c r="AZ29" s="497"/>
      <c r="BA29" s="523"/>
      <c r="BB29" s="523"/>
      <c r="BC29" s="523"/>
      <c r="BD29" s="523"/>
      <c r="BE29" s="523"/>
      <c r="BF29" s="523"/>
      <c r="BG29" s="523"/>
      <c r="BH29" s="523"/>
      <c r="BI29" s="523"/>
      <c r="BJ29" s="523"/>
      <c r="BK29" s="523"/>
      <c r="BL29" s="523"/>
      <c r="BM29" s="523"/>
      <c r="BN29" s="523"/>
      <c r="BO29" s="523"/>
      <c r="BP29" s="523"/>
    </row>
    <row r="30" spans="2:68" ht="15" x14ac:dyDescent="0.2">
      <c r="B30" s="498"/>
      <c r="C30" s="603" t="s">
        <v>681</v>
      </c>
      <c r="D30" s="603"/>
      <c r="E30" s="521">
        <v>10600.782786298576</v>
      </c>
      <c r="F30" s="521">
        <v>11954.560210934045</v>
      </c>
      <c r="G30" s="521">
        <v>14181.810514268856</v>
      </c>
      <c r="H30" s="521">
        <v>15290.376996146968</v>
      </c>
      <c r="I30" s="521">
        <v>16963.690151040078</v>
      </c>
      <c r="J30" s="521">
        <v>17738.908645078292</v>
      </c>
      <c r="K30" s="521">
        <v>20190.312588207766</v>
      </c>
      <c r="L30" s="521">
        <v>22223.194949522556</v>
      </c>
      <c r="M30" s="521">
        <v>25063.165458339969</v>
      </c>
      <c r="N30" s="521">
        <v>27637.440438548205</v>
      </c>
      <c r="O30" s="521">
        <v>30781.083500011315</v>
      </c>
      <c r="P30" s="521">
        <v>32711.217729025735</v>
      </c>
      <c r="Q30" s="521">
        <v>32969.917376319841</v>
      </c>
      <c r="R30" s="521">
        <v>33072.7343893625</v>
      </c>
      <c r="S30" s="521">
        <v>33289.903525881127</v>
      </c>
      <c r="T30" s="581"/>
      <c r="U30" s="581"/>
      <c r="V30" s="581"/>
      <c r="W30" s="581"/>
      <c r="X30" s="581"/>
      <c r="Y30" s="581"/>
      <c r="Z30" s="581"/>
      <c r="AA30" s="581"/>
      <c r="AB30" s="581"/>
      <c r="AC30" s="581"/>
      <c r="AD30" s="581"/>
      <c r="AE30" s="581"/>
      <c r="AF30" s="581"/>
      <c r="AG30" s="581"/>
      <c r="AH30" s="581"/>
      <c r="AI30" s="581"/>
      <c r="AJ30" s="581"/>
      <c r="AK30" s="581"/>
      <c r="AL30" s="581"/>
      <c r="AM30" s="581"/>
      <c r="AN30" s="522"/>
      <c r="AO30" s="497"/>
      <c r="AP30" s="497"/>
      <c r="AQ30" s="497"/>
      <c r="AR30" s="497"/>
      <c r="AS30" s="497"/>
      <c r="AT30" s="497"/>
      <c r="AU30" s="497"/>
      <c r="AV30" s="497"/>
      <c r="AW30" s="497"/>
      <c r="AX30" s="497"/>
      <c r="AY30" s="497"/>
      <c r="AZ30" s="497"/>
      <c r="BA30" s="523"/>
      <c r="BB30" s="523"/>
      <c r="BC30" s="523"/>
      <c r="BD30" s="523"/>
      <c r="BE30" s="523"/>
      <c r="BF30" s="523"/>
      <c r="BG30" s="523"/>
      <c r="BH30" s="523"/>
      <c r="BI30" s="523"/>
      <c r="BJ30" s="523"/>
      <c r="BK30" s="523"/>
      <c r="BL30" s="523"/>
      <c r="BM30" s="523"/>
      <c r="BN30" s="523"/>
      <c r="BO30" s="523"/>
      <c r="BP30" s="523"/>
    </row>
    <row r="31" spans="2:68" ht="15.75" thickBot="1" x14ac:dyDescent="0.25">
      <c r="B31" s="509"/>
      <c r="C31" s="509"/>
      <c r="D31" s="509"/>
      <c r="E31" s="526"/>
      <c r="F31" s="526"/>
      <c r="G31" s="526"/>
      <c r="H31" s="526"/>
      <c r="I31" s="526"/>
      <c r="J31" s="526"/>
      <c r="K31" s="526"/>
      <c r="L31" s="526"/>
      <c r="M31" s="526"/>
      <c r="N31" s="526"/>
      <c r="O31" s="526"/>
      <c r="P31" s="526"/>
      <c r="Q31" s="526"/>
      <c r="R31" s="526"/>
      <c r="S31" s="526"/>
      <c r="U31" s="581"/>
      <c r="V31" s="581"/>
      <c r="W31" s="581"/>
    </row>
    <row r="32" spans="2:68" ht="25.5" customHeight="1" x14ac:dyDescent="0.2">
      <c r="B32" s="490" t="s">
        <v>0</v>
      </c>
      <c r="C32" s="490"/>
      <c r="D32" s="454" t="s">
        <v>703</v>
      </c>
      <c r="E32" s="74"/>
      <c r="F32" s="74"/>
      <c r="G32" s="74"/>
      <c r="H32" s="74"/>
      <c r="I32" s="74"/>
    </row>
    <row r="33" spans="2:40" ht="20.25" customHeight="1" x14ac:dyDescent="0.2">
      <c r="B33" s="455" t="s">
        <v>23</v>
      </c>
      <c r="C33" s="455"/>
      <c r="D33" s="455" t="s">
        <v>704</v>
      </c>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row>
    <row r="34" spans="2:40" ht="19.5" customHeight="1" x14ac:dyDescent="0.2">
      <c r="B34" s="455" t="s">
        <v>24</v>
      </c>
      <c r="C34" s="455"/>
      <c r="D34" s="455" t="s">
        <v>705</v>
      </c>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row>
    <row r="35" spans="2:40" ht="19.5" customHeight="1" x14ac:dyDescent="0.2">
      <c r="B35" s="511" t="s">
        <v>706</v>
      </c>
      <c r="C35" s="527"/>
      <c r="D35" s="513" t="s">
        <v>707</v>
      </c>
    </row>
    <row r="36" spans="2:40" ht="30" customHeight="1" x14ac:dyDescent="0.2">
      <c r="D36" s="505"/>
    </row>
    <row r="37" spans="2:40" ht="30" customHeight="1" x14ac:dyDescent="0.2">
      <c r="D37" s="505"/>
      <c r="E37" s="528"/>
      <c r="F37" s="528"/>
      <c r="G37" s="528"/>
      <c r="H37" s="528"/>
      <c r="I37" s="528"/>
      <c r="J37" s="528"/>
      <c r="K37" s="528"/>
      <c r="L37" s="528"/>
      <c r="M37" s="528"/>
      <c r="N37" s="528"/>
      <c r="O37" s="528"/>
      <c r="P37" s="528"/>
      <c r="Q37" s="528"/>
      <c r="R37" s="528"/>
      <c r="S37" s="528"/>
      <c r="T37" s="528"/>
      <c r="U37" s="528"/>
      <c r="V37" s="528"/>
      <c r="W37" s="528"/>
      <c r="X37" s="528"/>
      <c r="Y37" s="528"/>
      <c r="Z37" s="528"/>
      <c r="AA37" s="528"/>
    </row>
    <row r="38" spans="2:40" ht="30" customHeight="1" x14ac:dyDescent="0.2">
      <c r="D38" s="505"/>
      <c r="E38" s="528"/>
      <c r="F38" s="528"/>
      <c r="G38" s="528"/>
      <c r="H38" s="528"/>
      <c r="I38" s="528"/>
      <c r="J38" s="528"/>
      <c r="K38" s="528"/>
      <c r="L38" s="528"/>
      <c r="M38" s="528"/>
      <c r="N38" s="528"/>
      <c r="O38" s="528"/>
      <c r="P38" s="528"/>
      <c r="Q38" s="528"/>
      <c r="R38" s="528"/>
      <c r="S38" s="528"/>
      <c r="T38" s="528"/>
      <c r="U38" s="528"/>
      <c r="V38" s="528"/>
      <c r="W38" s="528"/>
      <c r="X38" s="528"/>
      <c r="Y38" s="528"/>
      <c r="Z38" s="528"/>
      <c r="AA38" s="528"/>
    </row>
    <row r="39" spans="2:40" ht="30" customHeight="1" x14ac:dyDescent="0.2">
      <c r="D39" s="505"/>
      <c r="E39" s="528"/>
      <c r="F39" s="528"/>
      <c r="G39" s="528"/>
      <c r="H39" s="528"/>
      <c r="I39" s="528"/>
      <c r="J39" s="528"/>
      <c r="K39" s="528"/>
      <c r="L39" s="528"/>
      <c r="M39" s="528"/>
      <c r="N39" s="528"/>
      <c r="O39" s="528"/>
      <c r="P39" s="528"/>
      <c r="Q39" s="528"/>
      <c r="R39" s="528"/>
      <c r="S39" s="528"/>
      <c r="T39" s="528"/>
      <c r="U39" s="528"/>
      <c r="V39" s="528"/>
      <c r="W39" s="528"/>
      <c r="X39" s="528"/>
      <c r="Y39" s="528"/>
      <c r="Z39" s="528"/>
      <c r="AA39" s="528"/>
    </row>
    <row r="40" spans="2:40" ht="30" customHeight="1" x14ac:dyDescent="0.2">
      <c r="D40" s="505"/>
      <c r="E40" s="528"/>
      <c r="F40" s="528"/>
      <c r="G40" s="528"/>
      <c r="H40" s="528"/>
      <c r="I40" s="528"/>
      <c r="J40" s="528"/>
      <c r="K40" s="528"/>
      <c r="L40" s="528"/>
      <c r="M40" s="528"/>
      <c r="N40" s="528"/>
      <c r="O40" s="528"/>
      <c r="P40" s="528"/>
      <c r="Q40" s="528"/>
      <c r="R40" s="528"/>
      <c r="S40" s="528"/>
      <c r="T40" s="528"/>
      <c r="U40" s="528"/>
      <c r="V40" s="528"/>
      <c r="W40" s="528"/>
      <c r="X40" s="528"/>
      <c r="Y40" s="528"/>
      <c r="Z40" s="528"/>
      <c r="AA40" s="528"/>
    </row>
    <row r="41" spans="2:40" ht="30" customHeight="1" x14ac:dyDescent="0.2">
      <c r="D41" s="505"/>
      <c r="E41" s="528"/>
      <c r="F41" s="528"/>
      <c r="G41" s="528"/>
      <c r="H41" s="528"/>
      <c r="I41" s="528"/>
      <c r="J41" s="528"/>
      <c r="K41" s="528"/>
      <c r="L41" s="528"/>
      <c r="M41" s="528"/>
      <c r="N41" s="528"/>
      <c r="O41" s="528"/>
      <c r="P41" s="528"/>
      <c r="Q41" s="528"/>
      <c r="R41" s="528"/>
      <c r="S41" s="528"/>
      <c r="T41" s="528"/>
      <c r="U41" s="528"/>
      <c r="V41" s="528"/>
      <c r="W41" s="528"/>
      <c r="X41" s="528"/>
      <c r="Y41" s="528"/>
      <c r="Z41" s="528"/>
      <c r="AA41" s="528"/>
    </row>
    <row r="42" spans="2:40" ht="30" customHeight="1" x14ac:dyDescent="0.2">
      <c r="D42" s="505"/>
      <c r="E42" s="528"/>
      <c r="F42" s="528"/>
      <c r="G42" s="528"/>
      <c r="H42" s="528"/>
      <c r="I42" s="528"/>
      <c r="J42" s="528"/>
      <c r="K42" s="528"/>
      <c r="L42" s="528"/>
      <c r="M42" s="528"/>
      <c r="N42" s="528"/>
      <c r="O42" s="528"/>
      <c r="P42" s="528"/>
      <c r="Q42" s="528"/>
      <c r="R42" s="528"/>
      <c r="S42" s="528"/>
      <c r="T42" s="528"/>
      <c r="U42" s="528"/>
      <c r="V42" s="528"/>
      <c r="W42" s="528"/>
      <c r="X42" s="528"/>
      <c r="Y42" s="528"/>
      <c r="Z42" s="528"/>
      <c r="AA42" s="528"/>
    </row>
    <row r="43" spans="2:40" ht="30" customHeight="1" x14ac:dyDescent="0.2">
      <c r="E43" s="528"/>
      <c r="F43" s="528"/>
      <c r="G43" s="528"/>
      <c r="H43" s="528"/>
      <c r="I43" s="528"/>
      <c r="J43" s="528"/>
      <c r="K43" s="528"/>
      <c r="L43" s="528"/>
      <c r="M43" s="528"/>
      <c r="N43" s="528"/>
      <c r="O43" s="528"/>
      <c r="P43" s="528"/>
      <c r="Q43" s="528"/>
      <c r="R43" s="528"/>
      <c r="S43" s="528"/>
      <c r="T43" s="528"/>
      <c r="U43" s="528"/>
      <c r="V43" s="528"/>
      <c r="W43" s="528"/>
      <c r="X43" s="528"/>
      <c r="Y43" s="528"/>
      <c r="Z43" s="528"/>
      <c r="AA43" s="528"/>
    </row>
    <row r="44" spans="2:40" ht="30" customHeight="1" x14ac:dyDescent="0.2">
      <c r="E44" s="528"/>
      <c r="F44" s="528"/>
      <c r="G44" s="528"/>
      <c r="H44" s="528"/>
      <c r="I44" s="528"/>
      <c r="J44" s="528"/>
      <c r="K44" s="528"/>
      <c r="L44" s="528"/>
      <c r="M44" s="528"/>
      <c r="N44" s="528"/>
      <c r="O44" s="528"/>
      <c r="P44" s="528"/>
      <c r="Q44" s="528"/>
      <c r="R44" s="528"/>
      <c r="S44" s="528"/>
      <c r="T44" s="528"/>
      <c r="U44" s="528"/>
      <c r="V44" s="528"/>
      <c r="W44" s="528"/>
      <c r="X44" s="528"/>
      <c r="Y44" s="528"/>
      <c r="Z44" s="528"/>
      <c r="AA44" s="528"/>
    </row>
    <row r="45" spans="2:40" ht="30" customHeight="1" x14ac:dyDescent="0.2">
      <c r="E45" s="528"/>
      <c r="F45" s="528"/>
      <c r="G45" s="528"/>
      <c r="H45" s="528"/>
      <c r="I45" s="528"/>
      <c r="J45" s="528"/>
      <c r="K45" s="528"/>
      <c r="L45" s="528"/>
      <c r="M45" s="528"/>
      <c r="N45" s="528"/>
      <c r="O45" s="528"/>
      <c r="P45" s="528"/>
      <c r="Q45" s="528"/>
      <c r="R45" s="528"/>
      <c r="S45" s="528"/>
      <c r="T45" s="528"/>
      <c r="U45" s="528"/>
      <c r="V45" s="528"/>
      <c r="W45" s="528"/>
      <c r="X45" s="528"/>
      <c r="Y45" s="528"/>
      <c r="Z45" s="528"/>
      <c r="AA45" s="528"/>
    </row>
    <row r="46" spans="2:40" ht="30" customHeight="1" x14ac:dyDescent="0.2">
      <c r="E46" s="528"/>
      <c r="F46" s="528"/>
      <c r="G46" s="528"/>
      <c r="H46" s="528"/>
      <c r="I46" s="528"/>
      <c r="J46" s="528"/>
      <c r="K46" s="528"/>
      <c r="L46" s="528"/>
      <c r="M46" s="528"/>
      <c r="N46" s="528"/>
      <c r="O46" s="528"/>
      <c r="P46" s="528"/>
      <c r="Q46" s="528"/>
      <c r="R46" s="528"/>
      <c r="S46" s="528"/>
      <c r="T46" s="528"/>
      <c r="U46" s="528"/>
      <c r="V46" s="528"/>
      <c r="W46" s="528"/>
      <c r="X46" s="528"/>
      <c r="Y46" s="528"/>
      <c r="Z46" s="528"/>
      <c r="AA46" s="528"/>
    </row>
    <row r="47" spans="2:40" ht="30" customHeight="1" x14ac:dyDescent="0.2">
      <c r="E47" s="528"/>
      <c r="F47" s="528"/>
      <c r="G47" s="528"/>
      <c r="H47" s="528"/>
      <c r="I47" s="528"/>
      <c r="J47" s="528"/>
      <c r="K47" s="528"/>
      <c r="L47" s="528"/>
      <c r="M47" s="528"/>
      <c r="N47" s="528"/>
      <c r="O47" s="528"/>
      <c r="P47" s="528"/>
      <c r="Q47" s="528"/>
      <c r="R47" s="528"/>
      <c r="S47" s="528"/>
      <c r="T47" s="528"/>
      <c r="U47" s="528"/>
      <c r="V47" s="528"/>
      <c r="W47" s="528"/>
      <c r="X47" s="528"/>
      <c r="Y47" s="528"/>
      <c r="Z47" s="528"/>
      <c r="AA47" s="528"/>
    </row>
    <row r="48" spans="2:40" ht="30" customHeight="1" x14ac:dyDescent="0.2">
      <c r="E48" s="528"/>
      <c r="F48" s="528"/>
      <c r="G48" s="528"/>
      <c r="H48" s="528"/>
      <c r="I48" s="528"/>
      <c r="J48" s="528"/>
      <c r="K48" s="528"/>
      <c r="L48" s="528"/>
      <c r="M48" s="528"/>
      <c r="N48" s="528"/>
      <c r="O48" s="528"/>
      <c r="P48" s="528"/>
      <c r="Q48" s="528"/>
      <c r="R48" s="528"/>
      <c r="S48" s="528"/>
      <c r="T48" s="528"/>
      <c r="U48" s="528"/>
      <c r="V48" s="528"/>
      <c r="W48" s="528"/>
      <c r="X48" s="528"/>
      <c r="Y48" s="528"/>
      <c r="Z48" s="528"/>
      <c r="AA48" s="528"/>
    </row>
    <row r="49" spans="5:27" ht="30" customHeight="1" x14ac:dyDescent="0.2">
      <c r="E49" s="528"/>
      <c r="F49" s="528"/>
      <c r="G49" s="528"/>
      <c r="H49" s="528"/>
      <c r="I49" s="528"/>
      <c r="J49" s="528"/>
      <c r="K49" s="528"/>
      <c r="L49" s="528"/>
      <c r="M49" s="528"/>
      <c r="N49" s="528"/>
      <c r="O49" s="528"/>
      <c r="P49" s="528"/>
      <c r="Q49" s="528"/>
      <c r="R49" s="528"/>
      <c r="S49" s="528"/>
      <c r="T49" s="528"/>
      <c r="U49" s="528"/>
      <c r="V49" s="528"/>
      <c r="W49" s="528"/>
      <c r="X49" s="528"/>
      <c r="Y49" s="528"/>
      <c r="Z49" s="528"/>
      <c r="AA49" s="528"/>
    </row>
    <row r="50" spans="5:27" ht="30" customHeight="1" x14ac:dyDescent="0.2">
      <c r="E50" s="528"/>
      <c r="F50" s="528"/>
      <c r="G50" s="528"/>
      <c r="H50" s="528"/>
      <c r="I50" s="528"/>
      <c r="J50" s="528"/>
      <c r="K50" s="528"/>
      <c r="L50" s="528"/>
      <c r="M50" s="528"/>
      <c r="N50" s="528"/>
      <c r="O50" s="528"/>
      <c r="P50" s="528"/>
      <c r="Q50" s="528"/>
      <c r="R50" s="528"/>
      <c r="S50" s="528"/>
      <c r="T50" s="528"/>
      <c r="U50" s="528"/>
      <c r="V50" s="528"/>
      <c r="W50" s="528"/>
      <c r="X50" s="528"/>
      <c r="Y50" s="528"/>
      <c r="Z50" s="528"/>
      <c r="AA50" s="528"/>
    </row>
    <row r="51" spans="5:27" ht="30" customHeight="1" x14ac:dyDescent="0.2">
      <c r="E51" s="528"/>
      <c r="F51" s="528"/>
      <c r="G51" s="528"/>
      <c r="H51" s="528"/>
      <c r="I51" s="528"/>
      <c r="J51" s="528"/>
      <c r="K51" s="528"/>
      <c r="L51" s="528"/>
      <c r="M51" s="528"/>
      <c r="N51" s="528"/>
      <c r="O51" s="528"/>
      <c r="P51" s="528"/>
      <c r="Q51" s="528"/>
      <c r="R51" s="528"/>
      <c r="S51" s="528"/>
      <c r="T51" s="528"/>
      <c r="U51" s="528"/>
      <c r="V51" s="528"/>
      <c r="W51" s="528"/>
      <c r="X51" s="528"/>
      <c r="Y51" s="528"/>
      <c r="Z51" s="528"/>
      <c r="AA51" s="528"/>
    </row>
    <row r="52" spans="5:27" ht="30" customHeight="1" x14ac:dyDescent="0.2">
      <c r="E52" s="528"/>
      <c r="F52" s="528"/>
      <c r="G52" s="528"/>
      <c r="H52" s="528"/>
      <c r="I52" s="528"/>
      <c r="J52" s="528"/>
      <c r="K52" s="528"/>
      <c r="L52" s="528"/>
      <c r="M52" s="528"/>
      <c r="N52" s="528"/>
      <c r="O52" s="528"/>
      <c r="P52" s="528"/>
      <c r="Q52" s="528"/>
      <c r="R52" s="528"/>
      <c r="S52" s="528"/>
      <c r="T52" s="528"/>
      <c r="U52" s="528"/>
      <c r="V52" s="528"/>
      <c r="W52" s="528"/>
      <c r="X52" s="528"/>
      <c r="Y52" s="528"/>
      <c r="Z52" s="528"/>
      <c r="AA52" s="528"/>
    </row>
    <row r="53" spans="5:27" ht="30" customHeight="1" x14ac:dyDescent="0.2">
      <c r="E53" s="528"/>
      <c r="F53" s="528"/>
      <c r="G53" s="528"/>
      <c r="H53" s="528"/>
      <c r="I53" s="528"/>
      <c r="J53" s="528"/>
      <c r="K53" s="528"/>
      <c r="L53" s="528"/>
      <c r="M53" s="528"/>
      <c r="N53" s="528"/>
      <c r="O53" s="528"/>
      <c r="P53" s="528"/>
      <c r="Q53" s="528"/>
      <c r="R53" s="528"/>
      <c r="S53" s="528"/>
      <c r="T53" s="528"/>
      <c r="U53" s="528"/>
      <c r="V53" s="528"/>
      <c r="W53" s="528"/>
      <c r="X53" s="528"/>
      <c r="Y53" s="528"/>
      <c r="Z53" s="528"/>
      <c r="AA53" s="528"/>
    </row>
    <row r="54" spans="5:27" ht="30" customHeight="1" x14ac:dyDescent="0.2">
      <c r="E54" s="528"/>
      <c r="F54" s="528"/>
      <c r="G54" s="528"/>
      <c r="H54" s="528"/>
      <c r="I54" s="528"/>
      <c r="J54" s="528"/>
      <c r="K54" s="528"/>
      <c r="L54" s="528"/>
      <c r="M54" s="528"/>
      <c r="N54" s="528"/>
      <c r="O54" s="528"/>
      <c r="P54" s="528"/>
      <c r="Q54" s="528"/>
      <c r="R54" s="528"/>
      <c r="S54" s="528"/>
      <c r="T54" s="528"/>
      <c r="U54" s="528"/>
      <c r="V54" s="528"/>
      <c r="W54" s="528"/>
      <c r="X54" s="528"/>
      <c r="Y54" s="528"/>
      <c r="Z54" s="528"/>
      <c r="AA54" s="528"/>
    </row>
    <row r="55" spans="5:27" ht="30" customHeight="1" x14ac:dyDescent="0.2">
      <c r="E55" s="528"/>
      <c r="F55" s="528"/>
      <c r="G55" s="528"/>
      <c r="H55" s="528"/>
      <c r="I55" s="528"/>
      <c r="J55" s="528"/>
      <c r="K55" s="528"/>
      <c r="L55" s="528"/>
      <c r="M55" s="528"/>
      <c r="N55" s="528"/>
      <c r="O55" s="528"/>
      <c r="P55" s="528"/>
      <c r="Q55" s="528"/>
      <c r="R55" s="528"/>
      <c r="S55" s="528"/>
      <c r="T55" s="528"/>
      <c r="U55" s="528"/>
      <c r="V55" s="528"/>
      <c r="W55" s="528"/>
      <c r="X55" s="528"/>
      <c r="Y55" s="528"/>
      <c r="Z55" s="528"/>
      <c r="AA55" s="528"/>
    </row>
    <row r="56" spans="5:27" ht="30" customHeight="1" x14ac:dyDescent="0.2">
      <c r="E56" s="528"/>
      <c r="F56" s="528"/>
      <c r="G56" s="528"/>
      <c r="H56" s="528"/>
      <c r="I56" s="528"/>
      <c r="J56" s="528"/>
      <c r="K56" s="528"/>
      <c r="L56" s="528"/>
      <c r="M56" s="528"/>
      <c r="N56" s="528"/>
      <c r="O56" s="528"/>
      <c r="P56" s="528"/>
      <c r="Q56" s="528"/>
      <c r="R56" s="528"/>
      <c r="S56" s="528"/>
      <c r="T56" s="528"/>
      <c r="U56" s="528"/>
      <c r="V56" s="528"/>
      <c r="W56" s="528"/>
      <c r="X56" s="528"/>
      <c r="Y56" s="528"/>
      <c r="Z56" s="528"/>
      <c r="AA56" s="528"/>
    </row>
    <row r="57" spans="5:27" ht="30" customHeight="1" x14ac:dyDescent="0.2">
      <c r="E57" s="528"/>
      <c r="F57" s="528"/>
      <c r="G57" s="528"/>
      <c r="H57" s="528"/>
      <c r="I57" s="528"/>
      <c r="J57" s="528"/>
      <c r="K57" s="528"/>
      <c r="L57" s="528"/>
      <c r="M57" s="528"/>
      <c r="N57" s="528"/>
      <c r="O57" s="528"/>
      <c r="P57" s="528"/>
      <c r="Q57" s="528"/>
      <c r="R57" s="528"/>
      <c r="S57" s="528"/>
      <c r="T57" s="528"/>
      <c r="U57" s="528"/>
      <c r="V57" s="528"/>
      <c r="W57" s="528"/>
      <c r="X57" s="528"/>
      <c r="Y57" s="528"/>
      <c r="Z57" s="528"/>
      <c r="AA57" s="528"/>
    </row>
    <row r="58" spans="5:27" ht="30" customHeight="1" x14ac:dyDescent="0.2">
      <c r="E58" s="528"/>
      <c r="F58" s="528"/>
      <c r="G58" s="528"/>
      <c r="H58" s="528"/>
      <c r="I58" s="528"/>
      <c r="J58" s="528"/>
      <c r="K58" s="528"/>
      <c r="L58" s="528"/>
      <c r="M58" s="528"/>
      <c r="N58" s="528"/>
      <c r="O58" s="528"/>
      <c r="P58" s="528"/>
      <c r="Q58" s="528"/>
      <c r="R58" s="528"/>
      <c r="S58" s="528"/>
      <c r="T58" s="528"/>
      <c r="U58" s="528"/>
      <c r="V58" s="528"/>
      <c r="W58" s="528"/>
      <c r="X58" s="528"/>
      <c r="Y58" s="528"/>
      <c r="Z58" s="528"/>
      <c r="AA58" s="528"/>
    </row>
    <row r="59" spans="5:27" ht="30" customHeight="1" x14ac:dyDescent="0.2">
      <c r="E59" s="528"/>
      <c r="F59" s="528"/>
      <c r="G59" s="528"/>
      <c r="H59" s="528"/>
      <c r="I59" s="528"/>
      <c r="J59" s="528"/>
      <c r="K59" s="528"/>
      <c r="L59" s="528"/>
      <c r="M59" s="528"/>
      <c r="N59" s="528"/>
      <c r="O59" s="528"/>
      <c r="P59" s="528"/>
      <c r="Q59" s="528"/>
      <c r="R59" s="528"/>
      <c r="S59" s="528"/>
      <c r="T59" s="528"/>
      <c r="U59" s="528"/>
      <c r="V59" s="528"/>
      <c r="W59" s="528"/>
      <c r="X59" s="528"/>
      <c r="Y59" s="528"/>
      <c r="Z59" s="528"/>
      <c r="AA59" s="528"/>
    </row>
  </sheetData>
  <mergeCells count="20">
    <mergeCell ref="C21:D21"/>
    <mergeCell ref="C22:D22"/>
    <mergeCell ref="C29:D29"/>
    <mergeCell ref="C30:D30"/>
    <mergeCell ref="C23:D23"/>
    <mergeCell ref="C24:D24"/>
    <mergeCell ref="C25:D25"/>
    <mergeCell ref="C26:D26"/>
    <mergeCell ref="C27:D27"/>
    <mergeCell ref="C28:D28"/>
    <mergeCell ref="B4:D4"/>
    <mergeCell ref="B6:D6"/>
    <mergeCell ref="C13:D13"/>
    <mergeCell ref="C14:D14"/>
    <mergeCell ref="C15:D15"/>
    <mergeCell ref="C16:D16"/>
    <mergeCell ref="C17:D17"/>
    <mergeCell ref="C18:D18"/>
    <mergeCell ref="C19:D19"/>
    <mergeCell ref="C20:D20"/>
  </mergeCells>
  <printOptions verticalCentered="1"/>
  <pageMargins left="0.25" right="0.25" top="0" bottom="0" header="0" footer="0"/>
  <pageSetup paperSize="172" scale="32" orientation="portrait" horizontalDpi="300" verticalDpi="300" r:id="rId1"/>
  <ignoredErrors>
    <ignoredError sqref="E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O171"/>
  <sheetViews>
    <sheetView zoomScale="82" zoomScaleNormal="82" zoomScaleSheetLayoutView="75" workbookViewId="0">
      <selection activeCell="C54" sqref="C54"/>
    </sheetView>
  </sheetViews>
  <sheetFormatPr baseColWidth="10" defaultRowHeight="15" x14ac:dyDescent="0.2"/>
  <cols>
    <col min="1" max="1" width="2.5703125" style="49" customWidth="1"/>
    <col min="2" max="2" width="23.42578125" style="49" customWidth="1"/>
    <col min="3" max="3" width="107.85546875" style="49" customWidth="1"/>
    <col min="4" max="62" width="17.7109375" style="49" customWidth="1"/>
    <col min="63" max="63" width="16.42578125" style="49" customWidth="1"/>
    <col min="64" max="68" width="17.85546875" style="49" bestFit="1" customWidth="1"/>
    <col min="69" max="16384" width="11.42578125" style="49"/>
  </cols>
  <sheetData>
    <row r="1" spans="1:93" ht="18" customHeight="1" x14ac:dyDescent="0.2"/>
    <row r="2" spans="1:93" s="44" customFormat="1" ht="18" customHeight="1" x14ac:dyDescent="0.2">
      <c r="A2" s="61"/>
      <c r="B2" s="41" t="s">
        <v>269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1:93" s="44" customFormat="1" ht="18" customHeight="1" x14ac:dyDescent="0.2">
      <c r="A3" s="61"/>
      <c r="B3" s="76" t="s">
        <v>270</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X3" s="64"/>
    </row>
    <row r="4" spans="1:93" s="44" customFormat="1" ht="18" customHeight="1" x14ac:dyDescent="0.2">
      <c r="A4" s="61"/>
      <c r="B4" s="47" t="s">
        <v>708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X4" s="64"/>
    </row>
    <row r="5" spans="1:93" s="44" customFormat="1" ht="18" customHeight="1" thickBot="1" x14ac:dyDescent="0.25"/>
    <row r="6" spans="1:93" s="92" customFormat="1" ht="30" customHeight="1" thickBot="1" x14ac:dyDescent="0.25">
      <c r="B6" s="93" t="s">
        <v>213</v>
      </c>
      <c r="C6" s="93"/>
      <c r="D6" s="394" t="s">
        <v>117</v>
      </c>
      <c r="E6" s="394" t="s">
        <v>118</v>
      </c>
      <c r="F6" s="394" t="s">
        <v>119</v>
      </c>
      <c r="G6" s="394" t="s">
        <v>120</v>
      </c>
      <c r="H6" s="394" t="s">
        <v>121</v>
      </c>
      <c r="I6" s="394" t="s">
        <v>122</v>
      </c>
      <c r="J6" s="394" t="s">
        <v>123</v>
      </c>
      <c r="K6" s="394" t="s">
        <v>124</v>
      </c>
      <c r="L6" s="394" t="s">
        <v>125</v>
      </c>
      <c r="M6" s="394" t="s">
        <v>126</v>
      </c>
      <c r="N6" s="394" t="s">
        <v>127</v>
      </c>
      <c r="O6" s="394" t="s">
        <v>128</v>
      </c>
      <c r="P6" s="394" t="s">
        <v>129</v>
      </c>
      <c r="Q6" s="394" t="s">
        <v>130</v>
      </c>
      <c r="R6" s="394" t="s">
        <v>131</v>
      </c>
      <c r="S6" s="394" t="s">
        <v>132</v>
      </c>
      <c r="T6" s="394" t="s">
        <v>133</v>
      </c>
      <c r="U6" s="394" t="s">
        <v>134</v>
      </c>
      <c r="V6" s="394" t="s">
        <v>135</v>
      </c>
      <c r="W6" s="394" t="s">
        <v>136</v>
      </c>
      <c r="X6" s="394" t="s">
        <v>137</v>
      </c>
      <c r="Y6" s="394" t="s">
        <v>138</v>
      </c>
      <c r="Z6" s="394" t="s">
        <v>139</v>
      </c>
      <c r="AA6" s="394" t="s">
        <v>140</v>
      </c>
      <c r="AB6" s="394" t="s">
        <v>141</v>
      </c>
      <c r="AC6" s="394" t="s">
        <v>142</v>
      </c>
      <c r="AD6" s="394" t="s">
        <v>143</v>
      </c>
      <c r="AE6" s="394" t="s">
        <v>144</v>
      </c>
      <c r="AF6" s="394" t="s">
        <v>145</v>
      </c>
      <c r="AG6" s="394" t="s">
        <v>146</v>
      </c>
      <c r="AH6" s="394" t="s">
        <v>147</v>
      </c>
      <c r="AI6" s="394" t="s">
        <v>148</v>
      </c>
      <c r="AJ6" s="394" t="s">
        <v>149</v>
      </c>
      <c r="AK6" s="394" t="s">
        <v>150</v>
      </c>
      <c r="AL6" s="394" t="s">
        <v>151</v>
      </c>
      <c r="AM6" s="394" t="s">
        <v>152</v>
      </c>
      <c r="AN6" s="394" t="s">
        <v>153</v>
      </c>
      <c r="AO6" s="394" t="s">
        <v>154</v>
      </c>
      <c r="AP6" s="394" t="s">
        <v>155</v>
      </c>
      <c r="AQ6" s="394" t="s">
        <v>156</v>
      </c>
      <c r="AR6" s="394" t="s">
        <v>28</v>
      </c>
      <c r="AS6" s="394" t="s">
        <v>29</v>
      </c>
      <c r="AT6" s="394" t="s">
        <v>30</v>
      </c>
      <c r="AU6" s="394" t="s">
        <v>31</v>
      </c>
      <c r="AV6" s="394" t="s">
        <v>32</v>
      </c>
      <c r="AW6" s="394" t="s">
        <v>33</v>
      </c>
      <c r="AX6" s="394" t="s">
        <v>34</v>
      </c>
      <c r="AY6" s="394">
        <v>2007</v>
      </c>
      <c r="AZ6" s="395">
        <v>2008</v>
      </c>
      <c r="BA6" s="395">
        <v>2009</v>
      </c>
      <c r="BB6" s="395">
        <v>2010</v>
      </c>
      <c r="BC6" s="395">
        <v>2011</v>
      </c>
      <c r="BD6" s="395">
        <v>2012</v>
      </c>
      <c r="BE6" s="395">
        <v>2013</v>
      </c>
      <c r="BF6" s="395">
        <v>2014</v>
      </c>
      <c r="BG6" s="395">
        <v>2015</v>
      </c>
      <c r="BH6" s="395">
        <v>2016</v>
      </c>
      <c r="BI6" s="395">
        <v>2017</v>
      </c>
      <c r="BJ6" s="395" t="s">
        <v>716</v>
      </c>
      <c r="BK6" s="395" t="s">
        <v>747</v>
      </c>
      <c r="BL6" s="395" t="s">
        <v>775</v>
      </c>
    </row>
    <row r="7" spans="1:93" ht="19.899999999999999" customHeight="1" x14ac:dyDescent="0.2">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row>
    <row r="8" spans="1:93" s="92" customFormat="1" ht="19.899999999999999" customHeight="1" x14ac:dyDescent="0.2">
      <c r="B8" s="50" t="s">
        <v>259</v>
      </c>
      <c r="C8" s="95"/>
      <c r="D8" s="66">
        <v>10303.1</v>
      </c>
      <c r="E8" s="66">
        <v>11075.6</v>
      </c>
      <c r="F8" s="66">
        <v>12281.8</v>
      </c>
      <c r="G8" s="66">
        <v>13616.3</v>
      </c>
      <c r="H8" s="66">
        <v>15209.2</v>
      </c>
      <c r="I8" s="66">
        <v>16657.900000000001</v>
      </c>
      <c r="J8" s="66">
        <v>17207.8</v>
      </c>
      <c r="K8" s="66">
        <v>18407.100000000002</v>
      </c>
      <c r="L8" s="66">
        <v>18654.300000000003</v>
      </c>
      <c r="M8" s="66">
        <v>19817.900000000001</v>
      </c>
      <c r="N8" s="66">
        <v>20086.200000000004</v>
      </c>
      <c r="O8" s="66">
        <v>20750</v>
      </c>
      <c r="P8" s="66">
        <v>21210.800000000003</v>
      </c>
      <c r="Q8" s="66">
        <v>22571.900000000005</v>
      </c>
      <c r="R8" s="66">
        <v>25775.399999999998</v>
      </c>
      <c r="S8" s="66">
        <v>25735.9</v>
      </c>
      <c r="T8" s="66">
        <v>27076.6</v>
      </c>
      <c r="U8" s="66">
        <v>29342.500000000004</v>
      </c>
      <c r="V8" s="66">
        <v>27042.399999999998</v>
      </c>
      <c r="W8" s="66">
        <v>19881.900000000001</v>
      </c>
      <c r="X8" s="66">
        <v>20798.8</v>
      </c>
      <c r="Y8" s="66">
        <v>21914.3</v>
      </c>
      <c r="Z8" s="66">
        <v>21735.4</v>
      </c>
      <c r="AA8" s="66">
        <v>22738.1</v>
      </c>
      <c r="AB8" s="66">
        <v>22382</v>
      </c>
      <c r="AC8" s="66">
        <v>21468.400000000001</v>
      </c>
      <c r="AD8" s="66">
        <v>21250.000000000004</v>
      </c>
      <c r="AE8" s="66">
        <v>21099.899999999998</v>
      </c>
      <c r="AF8" s="66">
        <v>18472.98</v>
      </c>
      <c r="AG8" s="66">
        <v>18151.929297303883</v>
      </c>
      <c r="AH8" s="66">
        <v>18142.418600841505</v>
      </c>
      <c r="AI8" s="66">
        <v>18108.020441510962</v>
      </c>
      <c r="AJ8" s="66">
        <v>18178.031598930116</v>
      </c>
      <c r="AK8" s="66">
        <v>18106.597043135007</v>
      </c>
      <c r="AL8" s="66">
        <v>20008.374001335731</v>
      </c>
      <c r="AM8" s="66">
        <v>21191.250647401266</v>
      </c>
      <c r="AN8" s="66">
        <v>22535.680426476218</v>
      </c>
      <c r="AO8" s="66">
        <v>23429.592218663427</v>
      </c>
      <c r="AP8" s="66">
        <v>24299.224040699293</v>
      </c>
      <c r="AQ8" s="66">
        <v>26008.910287521474</v>
      </c>
      <c r="AR8" s="66">
        <v>27075.689191602003</v>
      </c>
      <c r="AS8" s="66">
        <v>27877.357978989985</v>
      </c>
      <c r="AT8" s="66">
        <v>28087.536234739877</v>
      </c>
      <c r="AU8" s="66">
        <v>28795.548008382037</v>
      </c>
      <c r="AV8" s="66">
        <v>30325.216612217606</v>
      </c>
      <c r="AW8" s="66">
        <v>31623.863180656837</v>
      </c>
      <c r="AX8" s="66">
        <v>118837.71020810198</v>
      </c>
      <c r="AY8" s="66">
        <v>124870.33068439434</v>
      </c>
      <c r="AZ8" s="66">
        <v>129160.52175603405</v>
      </c>
      <c r="BA8" s="66">
        <v>124907.69831156118</v>
      </c>
      <c r="BB8" s="66">
        <v>130416.25156796054</v>
      </c>
      <c r="BC8" s="66">
        <v>138654.20541402645</v>
      </c>
      <c r="BD8" s="66">
        <v>147661.4045302294</v>
      </c>
      <c r="BE8" s="431">
        <v>154936.82089410935</v>
      </c>
      <c r="BF8" s="431">
        <v>162351.26072957725</v>
      </c>
      <c r="BG8" s="431">
        <v>170131.56775119572</v>
      </c>
      <c r="BH8" s="431">
        <v>177894.9219194352</v>
      </c>
      <c r="BI8" s="431">
        <v>186133.56378998497</v>
      </c>
      <c r="BJ8" s="431">
        <v>179873.26799494549</v>
      </c>
      <c r="BK8" s="431">
        <v>173264.2538634057</v>
      </c>
      <c r="BL8" s="431">
        <v>169838.16789894368</v>
      </c>
      <c r="BM8" s="582"/>
      <c r="BN8" s="582"/>
      <c r="BO8" s="582"/>
      <c r="BP8" s="582"/>
      <c r="BQ8" s="582"/>
      <c r="BR8" s="582"/>
      <c r="BS8" s="582"/>
      <c r="BT8" s="582"/>
      <c r="BU8" s="582"/>
      <c r="BV8" s="582"/>
      <c r="BW8" s="582"/>
      <c r="BX8" s="582"/>
      <c r="BY8" s="582"/>
      <c r="BZ8" s="582"/>
      <c r="CA8" s="582"/>
      <c r="CB8" s="582"/>
      <c r="CC8" s="582"/>
      <c r="CD8" s="582"/>
      <c r="CE8" s="582"/>
      <c r="CF8" s="582"/>
      <c r="CG8" s="582"/>
      <c r="CH8" s="582"/>
      <c r="CI8" s="582"/>
      <c r="CJ8" s="582"/>
      <c r="CK8" s="582"/>
      <c r="CL8" s="582"/>
      <c r="CM8" s="582"/>
      <c r="CN8" s="582"/>
      <c r="CO8" s="582"/>
    </row>
    <row r="9" spans="1:93" ht="19.899999999999999" customHeight="1" x14ac:dyDescent="0.2">
      <c r="B9" s="95"/>
      <c r="C9" s="95"/>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E9" s="105"/>
      <c r="BF9" s="105"/>
      <c r="BG9" s="105"/>
      <c r="BH9" s="105"/>
      <c r="BI9" s="105"/>
      <c r="BJ9" s="105"/>
      <c r="BK9" s="105"/>
      <c r="BL9" s="105"/>
      <c r="BM9" s="582"/>
      <c r="BN9" s="582"/>
      <c r="BO9" s="582"/>
      <c r="BP9" s="582"/>
      <c r="BQ9" s="582"/>
      <c r="BR9" s="582"/>
      <c r="BS9" s="582"/>
      <c r="BT9" s="582"/>
      <c r="BU9" s="582"/>
      <c r="BV9" s="582"/>
      <c r="BW9" s="582"/>
      <c r="BX9" s="582"/>
      <c r="BY9" s="582"/>
      <c r="BZ9" s="582"/>
      <c r="CA9" s="582"/>
      <c r="CB9" s="582"/>
      <c r="CC9" s="582"/>
      <c r="CD9" s="582"/>
      <c r="CE9" s="582"/>
      <c r="CF9" s="582"/>
      <c r="CG9" s="582"/>
      <c r="CH9" s="582"/>
      <c r="CI9" s="582"/>
      <c r="CJ9" s="582"/>
      <c r="CK9" s="582"/>
      <c r="CL9" s="582"/>
      <c r="CM9" s="582"/>
      <c r="CN9" s="582"/>
      <c r="CO9" s="582"/>
    </row>
    <row r="10" spans="1:93" s="92" customFormat="1" ht="19.899999999999999" customHeight="1" x14ac:dyDescent="0.2">
      <c r="A10" s="97"/>
      <c r="B10" s="95" t="s">
        <v>287</v>
      </c>
      <c r="C10" s="95"/>
      <c r="D10" s="66">
        <v>9138.2999999999993</v>
      </c>
      <c r="E10" s="66">
        <v>9865.4</v>
      </c>
      <c r="F10" s="66">
        <v>10961.5</v>
      </c>
      <c r="G10" s="66">
        <v>11835.1</v>
      </c>
      <c r="H10" s="66">
        <v>12909.800000000001</v>
      </c>
      <c r="I10" s="66">
        <v>14161.7</v>
      </c>
      <c r="J10" s="66">
        <v>14535</v>
      </c>
      <c r="K10" s="66">
        <v>16128.2</v>
      </c>
      <c r="L10" s="66">
        <v>16018.2</v>
      </c>
      <c r="M10" s="66">
        <v>16315</v>
      </c>
      <c r="N10" s="66">
        <v>16566.900000000001</v>
      </c>
      <c r="O10" s="66">
        <v>16915.099999999999</v>
      </c>
      <c r="P10" s="66">
        <v>17297.7</v>
      </c>
      <c r="Q10" s="66">
        <v>18181.600000000002</v>
      </c>
      <c r="R10" s="66">
        <v>19585.7</v>
      </c>
      <c r="S10" s="66">
        <v>20824</v>
      </c>
      <c r="T10" s="66">
        <v>21912.100000000002</v>
      </c>
      <c r="U10" s="66">
        <v>23577.200000000001</v>
      </c>
      <c r="V10" s="66">
        <v>22836.899999999998</v>
      </c>
      <c r="W10" s="66">
        <v>17617.2</v>
      </c>
      <c r="X10" s="66">
        <v>21269</v>
      </c>
      <c r="Y10" s="66">
        <v>19392.2</v>
      </c>
      <c r="Z10" s="66">
        <v>18283.900000000001</v>
      </c>
      <c r="AA10" s="66">
        <v>19579.3</v>
      </c>
      <c r="AB10" s="66">
        <v>20255.900000000001</v>
      </c>
      <c r="AC10" s="66">
        <v>19941.2</v>
      </c>
      <c r="AD10" s="66">
        <v>19443.900000000001</v>
      </c>
      <c r="AE10" s="66">
        <v>19656.3</v>
      </c>
      <c r="AF10" s="66">
        <v>19754.54</v>
      </c>
      <c r="AG10" s="66">
        <v>17686.237853512532</v>
      </c>
      <c r="AH10" s="66">
        <v>17405.804297396222</v>
      </c>
      <c r="AI10" s="66">
        <v>18908.17048259743</v>
      </c>
      <c r="AJ10" s="66">
        <v>19405.057899572475</v>
      </c>
      <c r="AK10" s="66">
        <v>18820.077404196589</v>
      </c>
      <c r="AL10" s="66">
        <v>19248.41976188936</v>
      </c>
      <c r="AM10" s="66">
        <v>20072.070079382935</v>
      </c>
      <c r="AN10" s="66">
        <v>20830.115477763393</v>
      </c>
      <c r="AO10" s="66">
        <v>21750.273414521838</v>
      </c>
      <c r="AP10" s="66">
        <v>22871.272903856345</v>
      </c>
      <c r="AQ10" s="66">
        <v>23898.493038998698</v>
      </c>
      <c r="AR10" s="66">
        <v>25144.062363911173</v>
      </c>
      <c r="AS10" s="66">
        <v>26179.562047607546</v>
      </c>
      <c r="AT10" s="66">
        <v>27127.147278898832</v>
      </c>
      <c r="AU10" s="66">
        <v>27698.024108423255</v>
      </c>
      <c r="AV10" s="66">
        <v>28293.182461363431</v>
      </c>
      <c r="AW10" s="66">
        <v>29305.830088070368</v>
      </c>
      <c r="AX10" s="66">
        <v>114706.6709197938</v>
      </c>
      <c r="AY10" s="66">
        <v>119180.73002057525</v>
      </c>
      <c r="AZ10" s="66">
        <v>123826.51682707768</v>
      </c>
      <c r="BA10" s="66">
        <v>125945.04756853603</v>
      </c>
      <c r="BB10" s="66">
        <v>129593.52374432034</v>
      </c>
      <c r="BC10" s="66">
        <v>133184.70116114672</v>
      </c>
      <c r="BD10" s="66">
        <v>138612.0356810099</v>
      </c>
      <c r="BE10" s="431">
        <v>144252.19471355734</v>
      </c>
      <c r="BF10" s="431">
        <v>150751.67917152192</v>
      </c>
      <c r="BG10" s="431">
        <v>158741.68378320048</v>
      </c>
      <c r="BH10" s="431">
        <v>168454.51776782851</v>
      </c>
      <c r="BI10" s="431">
        <v>172680.14978862397</v>
      </c>
      <c r="BJ10" s="431">
        <v>165477.79280518231</v>
      </c>
      <c r="BK10" s="431">
        <v>163707.7238275967</v>
      </c>
      <c r="BL10" s="431">
        <v>163468.33809336752</v>
      </c>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row>
    <row r="11" spans="1:93" ht="19.899999999999999" customHeight="1" x14ac:dyDescent="0.2">
      <c r="B11" s="95"/>
      <c r="C11" s="73" t="s">
        <v>271</v>
      </c>
      <c r="D11" s="68">
        <v>963.6</v>
      </c>
      <c r="E11" s="68">
        <v>1024.3</v>
      </c>
      <c r="F11" s="68">
        <v>1079.3</v>
      </c>
      <c r="G11" s="68">
        <v>969.9</v>
      </c>
      <c r="H11" s="68">
        <v>1059.5999999999999</v>
      </c>
      <c r="I11" s="68">
        <v>1143.5</v>
      </c>
      <c r="J11" s="68">
        <v>1144.5</v>
      </c>
      <c r="K11" s="68">
        <v>1280</v>
      </c>
      <c r="L11" s="68">
        <v>1235.5999999999999</v>
      </c>
      <c r="M11" s="68">
        <v>1299.2</v>
      </c>
      <c r="N11" s="68">
        <v>1416.8</v>
      </c>
      <c r="O11" s="68">
        <v>1454.8</v>
      </c>
      <c r="P11" s="68">
        <v>1600</v>
      </c>
      <c r="Q11" s="68">
        <v>1486.4</v>
      </c>
      <c r="R11" s="68">
        <v>1652.9</v>
      </c>
      <c r="S11" s="68">
        <v>1963.5</v>
      </c>
      <c r="T11" s="68">
        <v>2176.4</v>
      </c>
      <c r="U11" s="68">
        <v>2307.9</v>
      </c>
      <c r="V11" s="68">
        <v>2842.6</v>
      </c>
      <c r="W11" s="68">
        <v>3044.5</v>
      </c>
      <c r="X11" s="68">
        <v>4103.1000000000004</v>
      </c>
      <c r="Y11" s="68">
        <v>4654.3</v>
      </c>
      <c r="Z11" s="68">
        <v>5441.1</v>
      </c>
      <c r="AA11" s="68">
        <v>7457.8</v>
      </c>
      <c r="AB11" s="68">
        <v>8748.2000000000007</v>
      </c>
      <c r="AC11" s="68">
        <v>9360.6</v>
      </c>
      <c r="AD11" s="68">
        <v>9735.1</v>
      </c>
      <c r="AE11" s="68">
        <v>10221.9</v>
      </c>
      <c r="AF11" s="68">
        <v>6206.1</v>
      </c>
      <c r="AG11" s="68">
        <v>4901.8999999999996</v>
      </c>
      <c r="AH11" s="68">
        <v>6567.6</v>
      </c>
      <c r="AI11" s="68">
        <v>4329.3999999999996</v>
      </c>
      <c r="AJ11" s="68">
        <v>3857.6</v>
      </c>
      <c r="AK11" s="68">
        <v>3730.4</v>
      </c>
      <c r="AL11" s="68">
        <v>2978.5103666303598</v>
      </c>
      <c r="AM11" s="68">
        <v>3211.6505429861718</v>
      </c>
      <c r="AN11" s="68">
        <v>3216.2029569250362</v>
      </c>
      <c r="AO11" s="68">
        <v>3112.3103323509686</v>
      </c>
      <c r="AP11" s="68">
        <v>3243.7213624055976</v>
      </c>
      <c r="AQ11" s="68">
        <v>3601.3882442703434</v>
      </c>
      <c r="AR11" s="68">
        <v>3671.4177535219696</v>
      </c>
      <c r="AS11" s="68">
        <v>3667.688650246947</v>
      </c>
      <c r="AT11" s="68">
        <v>3631.800642622527</v>
      </c>
      <c r="AU11" s="68">
        <v>3812.8321225308505</v>
      </c>
      <c r="AV11" s="68">
        <v>3946.7687164326112</v>
      </c>
      <c r="AW11" s="68">
        <v>4132.6468089272475</v>
      </c>
      <c r="AX11" s="68"/>
      <c r="AY11" s="68"/>
      <c r="AZ11" s="68"/>
      <c r="BA11" s="68"/>
      <c r="BB11" s="68"/>
      <c r="BC11" s="68"/>
      <c r="BD11" s="68"/>
      <c r="BE11" s="105"/>
      <c r="BF11" s="105"/>
      <c r="BG11" s="105"/>
      <c r="BH11" s="105"/>
      <c r="BI11" s="105"/>
      <c r="BJ11" s="105"/>
      <c r="BK11" s="105"/>
      <c r="BL11" s="105"/>
      <c r="BM11" s="582"/>
      <c r="BN11" s="582"/>
      <c r="BO11" s="582"/>
      <c r="BP11" s="582"/>
      <c r="BQ11" s="582"/>
      <c r="BR11" s="582"/>
      <c r="BS11" s="582"/>
      <c r="BT11" s="582"/>
      <c r="BU11" s="582"/>
      <c r="BV11" s="582"/>
      <c r="BW11" s="582"/>
      <c r="BX11" s="582"/>
      <c r="BY11" s="582"/>
      <c r="BZ11" s="582"/>
      <c r="CA11" s="582"/>
      <c r="CB11" s="582"/>
      <c r="CC11" s="582"/>
      <c r="CD11" s="582"/>
      <c r="CE11" s="582"/>
      <c r="CF11" s="582"/>
      <c r="CG11" s="582"/>
      <c r="CH11" s="582"/>
      <c r="CI11" s="582"/>
      <c r="CJ11" s="582"/>
      <c r="CK11" s="582"/>
      <c r="CL11" s="582"/>
      <c r="CM11" s="582"/>
      <c r="CN11" s="582"/>
      <c r="CO11" s="582"/>
    </row>
    <row r="12" spans="1:93" ht="19.899999999999999" customHeight="1" x14ac:dyDescent="0.2">
      <c r="B12" s="95"/>
      <c r="C12" s="73" t="s">
        <v>272</v>
      </c>
      <c r="D12" s="68">
        <v>8174.7</v>
      </c>
      <c r="E12" s="68">
        <v>8841.1</v>
      </c>
      <c r="F12" s="68">
        <v>9882.2000000000007</v>
      </c>
      <c r="G12" s="68">
        <v>10865.2</v>
      </c>
      <c r="H12" s="68">
        <v>11850.2</v>
      </c>
      <c r="I12" s="68">
        <v>13018.2</v>
      </c>
      <c r="J12" s="68">
        <v>13390.5</v>
      </c>
      <c r="K12" s="68">
        <v>14848.2</v>
      </c>
      <c r="L12" s="68">
        <v>14782.6</v>
      </c>
      <c r="M12" s="68">
        <v>15015.8</v>
      </c>
      <c r="N12" s="68">
        <v>15150.1</v>
      </c>
      <c r="O12" s="68">
        <v>15460.3</v>
      </c>
      <c r="P12" s="68">
        <v>15697.7</v>
      </c>
      <c r="Q12" s="68">
        <v>16695.2</v>
      </c>
      <c r="R12" s="68">
        <v>17932.8</v>
      </c>
      <c r="S12" s="68">
        <v>18860.5</v>
      </c>
      <c r="T12" s="68">
        <v>19735.7</v>
      </c>
      <c r="U12" s="68">
        <v>21269.3</v>
      </c>
      <c r="V12" s="68">
        <v>19994.3</v>
      </c>
      <c r="W12" s="68">
        <v>14572.7</v>
      </c>
      <c r="X12" s="68">
        <v>17165.900000000001</v>
      </c>
      <c r="Y12" s="68">
        <v>14737.9</v>
      </c>
      <c r="Z12" s="68">
        <v>12842.8</v>
      </c>
      <c r="AA12" s="68">
        <v>12121.5</v>
      </c>
      <c r="AB12" s="68">
        <v>11507.7</v>
      </c>
      <c r="AC12" s="68">
        <v>10580.6</v>
      </c>
      <c r="AD12" s="68">
        <v>9708.7999999999993</v>
      </c>
      <c r="AE12" s="68">
        <v>9434.4</v>
      </c>
      <c r="AF12" s="68">
        <v>13548.44</v>
      </c>
      <c r="AG12" s="68">
        <v>12784.337853512534</v>
      </c>
      <c r="AH12" s="68">
        <v>10838.204297396222</v>
      </c>
      <c r="AI12" s="68">
        <v>14578.770482597429</v>
      </c>
      <c r="AJ12" s="68">
        <v>15547.457899572477</v>
      </c>
      <c r="AK12" s="68">
        <v>15089.677404196587</v>
      </c>
      <c r="AL12" s="68">
        <v>16269.909395259001</v>
      </c>
      <c r="AM12" s="68">
        <v>16860.419536396763</v>
      </c>
      <c r="AN12" s="68">
        <v>17613.912520838356</v>
      </c>
      <c r="AO12" s="68">
        <v>18637.963082170871</v>
      </c>
      <c r="AP12" s="68">
        <v>19627.551541450746</v>
      </c>
      <c r="AQ12" s="68">
        <v>20297.104794728355</v>
      </c>
      <c r="AR12" s="68">
        <v>21472.644610389201</v>
      </c>
      <c r="AS12" s="68">
        <v>22511.873397360599</v>
      </c>
      <c r="AT12" s="68">
        <v>23495.346636276307</v>
      </c>
      <c r="AU12" s="68">
        <v>23885.191985892405</v>
      </c>
      <c r="AV12" s="68">
        <v>24346.413744930818</v>
      </c>
      <c r="AW12" s="68">
        <v>25173.183279143122</v>
      </c>
      <c r="AX12" s="68"/>
      <c r="AY12" s="68"/>
      <c r="AZ12" s="68"/>
      <c r="BA12" s="68"/>
      <c r="BB12" s="68"/>
      <c r="BC12" s="68"/>
      <c r="BD12" s="68"/>
      <c r="BE12" s="105"/>
      <c r="BF12" s="105"/>
      <c r="BG12" s="105"/>
      <c r="BH12" s="105"/>
      <c r="BI12" s="105"/>
      <c r="BJ12" s="105"/>
      <c r="BK12" s="105"/>
      <c r="BL12" s="105"/>
      <c r="BM12" s="582"/>
    </row>
    <row r="13" spans="1:93" ht="19.899999999999999" customHeight="1" x14ac:dyDescent="0.2">
      <c r="B13" s="95"/>
      <c r="C13" s="73"/>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105"/>
      <c r="BF13" s="105"/>
      <c r="BG13" s="105"/>
      <c r="BH13" s="105"/>
      <c r="BI13" s="105"/>
      <c r="BJ13" s="105"/>
      <c r="BK13" s="105"/>
      <c r="BL13" s="105"/>
      <c r="BM13" s="582"/>
    </row>
    <row r="14" spans="1:93" ht="19.899999999999999" customHeight="1" x14ac:dyDescent="0.2">
      <c r="B14" s="95"/>
      <c r="C14" s="73" t="s">
        <v>799</v>
      </c>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v>18022.322644250537</v>
      </c>
      <c r="AY14" s="68">
        <v>17888.900554755579</v>
      </c>
      <c r="AZ14" s="68">
        <v>19293.231209472426</v>
      </c>
      <c r="BA14" s="68">
        <v>19645.2478515615</v>
      </c>
      <c r="BB14" s="68">
        <v>20074.100490260626</v>
      </c>
      <c r="BC14" s="68">
        <v>20804.930659416023</v>
      </c>
      <c r="BD14" s="68">
        <v>21651.572040877458</v>
      </c>
      <c r="BE14" s="105">
        <v>22821.139792012582</v>
      </c>
      <c r="BF14" s="105">
        <v>24190.56236414349</v>
      </c>
      <c r="BG14" s="105">
        <v>25535.608034865647</v>
      </c>
      <c r="BH14" s="105">
        <v>27638.276800384123</v>
      </c>
      <c r="BI14" s="105">
        <v>28074.591777816102</v>
      </c>
      <c r="BJ14" s="105">
        <v>27428.963557586827</v>
      </c>
      <c r="BK14" s="105">
        <v>27731.162544281386</v>
      </c>
      <c r="BL14" s="105">
        <v>28584.569995658094</v>
      </c>
      <c r="BM14" s="582"/>
      <c r="BN14" s="582"/>
      <c r="BO14" s="582"/>
      <c r="BP14" s="582"/>
      <c r="BQ14" s="582"/>
      <c r="BR14" s="582"/>
      <c r="BS14" s="582"/>
      <c r="BT14" s="582"/>
      <c r="BU14" s="582"/>
      <c r="BV14" s="582"/>
      <c r="BW14" s="582"/>
      <c r="BX14" s="582"/>
      <c r="BY14" s="582"/>
      <c r="BZ14" s="582"/>
      <c r="CA14" s="582"/>
      <c r="CB14" s="582"/>
      <c r="CC14" s="582"/>
      <c r="CD14" s="582"/>
      <c r="CE14" s="582"/>
      <c r="CF14" s="582"/>
      <c r="CG14" s="582"/>
      <c r="CH14" s="582"/>
      <c r="CI14" s="582"/>
      <c r="CJ14" s="582"/>
      <c r="CK14" s="582"/>
      <c r="CL14" s="582"/>
      <c r="CM14" s="582"/>
      <c r="CN14" s="582"/>
      <c r="CO14" s="582"/>
    </row>
    <row r="15" spans="1:93" ht="18" customHeight="1" x14ac:dyDescent="0.2">
      <c r="B15" s="95"/>
      <c r="C15" s="73" t="s">
        <v>798</v>
      </c>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105"/>
      <c r="BF15" s="105"/>
      <c r="BG15" s="105"/>
      <c r="BH15" s="105"/>
      <c r="BI15" s="105"/>
      <c r="BJ15" s="105"/>
      <c r="BK15" s="105"/>
      <c r="BL15" s="105"/>
      <c r="BM15" s="582"/>
      <c r="BN15" s="582"/>
      <c r="BO15" s="582"/>
      <c r="BP15" s="582"/>
      <c r="BQ15" s="582"/>
      <c r="BR15" s="582"/>
      <c r="BS15" s="582"/>
      <c r="BT15" s="582"/>
      <c r="BU15" s="582"/>
      <c r="BV15" s="582"/>
      <c r="BW15" s="582"/>
      <c r="BX15" s="582"/>
      <c r="BY15" s="582"/>
      <c r="BZ15" s="582"/>
      <c r="CA15" s="582"/>
      <c r="CB15" s="582"/>
      <c r="CC15" s="582"/>
      <c r="CD15" s="582"/>
      <c r="CE15" s="582"/>
      <c r="CF15" s="582"/>
      <c r="CG15" s="582"/>
      <c r="CH15" s="582"/>
      <c r="CI15" s="582"/>
      <c r="CJ15" s="582"/>
      <c r="CK15" s="582"/>
      <c r="CL15" s="582"/>
      <c r="CM15" s="582"/>
      <c r="CN15" s="582"/>
      <c r="CO15" s="582"/>
    </row>
    <row r="16" spans="1:93" ht="19.899999999999999" customHeight="1" x14ac:dyDescent="0.2">
      <c r="B16" s="95"/>
      <c r="C16" s="73" t="s">
        <v>645</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381">
        <v>11064.910367329683</v>
      </c>
      <c r="AY16" s="381">
        <v>10408.596112809126</v>
      </c>
      <c r="AZ16" s="381">
        <v>11507.310964274862</v>
      </c>
      <c r="BA16" s="381">
        <v>11477.185002866026</v>
      </c>
      <c r="BB16" s="381">
        <v>12359.556651911033</v>
      </c>
      <c r="BC16" s="381">
        <v>12773.070541791663</v>
      </c>
      <c r="BD16" s="381">
        <v>13196.903731058423</v>
      </c>
      <c r="BE16" s="105">
        <v>13764.124530955472</v>
      </c>
      <c r="BF16" s="105">
        <v>14685.011280159488</v>
      </c>
      <c r="BG16" s="105">
        <v>15357.230184981336</v>
      </c>
      <c r="BH16" s="105">
        <v>16442.37517397802</v>
      </c>
      <c r="BI16" s="105">
        <v>16633.090466863508</v>
      </c>
      <c r="BJ16" s="105">
        <v>15698.504528495978</v>
      </c>
      <c r="BK16" s="105">
        <v>15912.306848925817</v>
      </c>
      <c r="BL16" s="105">
        <v>16636.968644941484</v>
      </c>
      <c r="BM16" s="582"/>
      <c r="BN16" s="582"/>
      <c r="BO16" s="582"/>
      <c r="BP16" s="582"/>
      <c r="BQ16" s="582"/>
      <c r="BR16" s="582"/>
      <c r="BS16" s="582"/>
      <c r="BT16" s="582"/>
      <c r="BU16" s="582"/>
      <c r="BV16" s="582"/>
      <c r="BW16" s="582"/>
      <c r="BX16" s="582"/>
      <c r="BY16" s="582"/>
      <c r="BZ16" s="582"/>
      <c r="CA16" s="582"/>
      <c r="CB16" s="582"/>
      <c r="CC16" s="582"/>
      <c r="CD16" s="582"/>
      <c r="CE16" s="582"/>
      <c r="CF16" s="582"/>
      <c r="CG16" s="582"/>
      <c r="CH16" s="582"/>
      <c r="CI16" s="582"/>
      <c r="CJ16" s="582"/>
      <c r="CK16" s="582"/>
      <c r="CL16" s="582"/>
      <c r="CM16" s="582"/>
      <c r="CN16" s="582"/>
      <c r="CO16" s="582"/>
    </row>
    <row r="17" spans="2:93" ht="19.899999999999999" customHeight="1" x14ac:dyDescent="0.2">
      <c r="B17" s="98"/>
      <c r="C17" s="73" t="s">
        <v>646</v>
      </c>
      <c r="D17" s="98"/>
      <c r="E17" s="98"/>
      <c r="F17" s="98"/>
      <c r="G17" s="98"/>
      <c r="H17" s="98"/>
      <c r="I17" s="98"/>
      <c r="J17" s="98"/>
      <c r="K17" s="98"/>
      <c r="L17" s="98"/>
      <c r="M17" s="98"/>
      <c r="N17" s="98"/>
      <c r="O17" s="98"/>
      <c r="P17" s="98"/>
      <c r="Q17" s="98"/>
      <c r="R17" s="98"/>
      <c r="S17" s="98"/>
      <c r="T17" s="98"/>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68"/>
      <c r="AS17" s="68"/>
      <c r="AT17" s="68"/>
      <c r="AU17" s="68"/>
      <c r="AV17" s="68"/>
      <c r="AW17" s="68"/>
      <c r="AX17" s="381">
        <v>6957.4122769208534</v>
      </c>
      <c r="AY17" s="381">
        <v>7480.3044419464532</v>
      </c>
      <c r="AZ17" s="381">
        <v>7819.4845012454234</v>
      </c>
      <c r="BA17" s="381">
        <v>8161.9158154375327</v>
      </c>
      <c r="BB17" s="381">
        <v>7844.4758571643088</v>
      </c>
      <c r="BC17" s="381">
        <v>8158.5400231222975</v>
      </c>
      <c r="BD17" s="381">
        <v>8564.8278094817379</v>
      </c>
      <c r="BE17" s="105">
        <v>9139.6659091275469</v>
      </c>
      <c r="BF17" s="105">
        <v>9611.6231694885428</v>
      </c>
      <c r="BG17" s="105">
        <v>10255.290044331561</v>
      </c>
      <c r="BH17" s="105">
        <v>11232.768789917822</v>
      </c>
      <c r="BI17" s="105">
        <v>11459.4687121389</v>
      </c>
      <c r="BJ17" s="105">
        <v>11580.219521436067</v>
      </c>
      <c r="BK17" s="105">
        <v>11677.945876268795</v>
      </c>
      <c r="BL17" s="105">
        <v>11871.282568714765</v>
      </c>
      <c r="BM17" s="582"/>
      <c r="BN17" s="582"/>
      <c r="BO17" s="582"/>
      <c r="BP17" s="582"/>
      <c r="BQ17" s="582"/>
      <c r="BR17" s="582"/>
      <c r="BS17" s="582"/>
      <c r="BT17" s="582"/>
      <c r="BU17" s="582"/>
      <c r="BV17" s="582"/>
      <c r="BW17" s="582"/>
      <c r="BX17" s="582"/>
      <c r="BY17" s="582"/>
      <c r="BZ17" s="582"/>
      <c r="CA17" s="582"/>
      <c r="CB17" s="582"/>
      <c r="CC17" s="582"/>
      <c r="CD17" s="582"/>
      <c r="CE17" s="582"/>
      <c r="CF17" s="582"/>
      <c r="CG17" s="582"/>
      <c r="CH17" s="582"/>
      <c r="CI17" s="582"/>
      <c r="CJ17" s="582"/>
      <c r="CK17" s="582"/>
      <c r="CL17" s="582"/>
      <c r="CM17" s="582"/>
      <c r="CN17" s="582"/>
      <c r="CO17" s="582"/>
    </row>
    <row r="18" spans="2:93" ht="19.899999999999999" customHeight="1" x14ac:dyDescent="0.2">
      <c r="B18" s="98"/>
      <c r="C18" s="73" t="s">
        <v>797</v>
      </c>
      <c r="D18" s="98"/>
      <c r="E18" s="98"/>
      <c r="F18" s="98"/>
      <c r="G18" s="98"/>
      <c r="H18" s="98"/>
      <c r="I18" s="98"/>
      <c r="J18" s="98"/>
      <c r="K18" s="98"/>
      <c r="L18" s="98"/>
      <c r="M18" s="98"/>
      <c r="N18" s="98"/>
      <c r="O18" s="98"/>
      <c r="P18" s="98"/>
      <c r="Q18" s="98"/>
      <c r="R18" s="98"/>
      <c r="S18" s="98"/>
      <c r="T18" s="98"/>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68"/>
      <c r="AS18" s="68"/>
      <c r="AT18" s="68"/>
      <c r="AU18" s="68"/>
      <c r="AV18" s="68"/>
      <c r="AW18" s="68"/>
      <c r="AX18" s="381">
        <v>96684.348275543263</v>
      </c>
      <c r="AY18" s="381">
        <v>101291.82946581964</v>
      </c>
      <c r="AZ18" s="381">
        <v>104552.36006691838</v>
      </c>
      <c r="BA18" s="381">
        <v>106320.6796418937</v>
      </c>
      <c r="BB18" s="381">
        <v>109535.95932785253</v>
      </c>
      <c r="BC18" s="381">
        <v>112404.50732716528</v>
      </c>
      <c r="BD18" s="381">
        <v>116986.15187637646</v>
      </c>
      <c r="BE18" s="105">
        <v>121466.73374035742</v>
      </c>
      <c r="BF18" s="105">
        <v>126610.26849128718</v>
      </c>
      <c r="BG18" s="105">
        <v>133256.79330922215</v>
      </c>
      <c r="BH18" s="105">
        <v>140848.34568683393</v>
      </c>
      <c r="BI18" s="105">
        <v>144650.5375708449</v>
      </c>
      <c r="BJ18" s="105">
        <v>138055.04729339396</v>
      </c>
      <c r="BK18" s="105">
        <v>135949.35858831668</v>
      </c>
      <c r="BL18" s="105">
        <v>134787.07826765158</v>
      </c>
      <c r="BM18" s="582"/>
      <c r="BN18" s="582"/>
      <c r="BO18" s="582"/>
      <c r="BP18" s="582"/>
      <c r="BQ18" s="582"/>
      <c r="BR18" s="582"/>
      <c r="BS18" s="582"/>
      <c r="BT18" s="582"/>
      <c r="BU18" s="582"/>
      <c r="BV18" s="582"/>
      <c r="BW18" s="582"/>
      <c r="BX18" s="582"/>
      <c r="BY18" s="582"/>
      <c r="BZ18" s="582"/>
      <c r="CA18" s="582"/>
      <c r="CB18" s="582"/>
      <c r="CC18" s="582"/>
      <c r="CD18" s="582"/>
      <c r="CE18" s="582"/>
      <c r="CF18" s="582"/>
      <c r="CG18" s="582"/>
      <c r="CH18" s="582"/>
      <c r="CI18" s="582"/>
      <c r="CJ18" s="582"/>
      <c r="CK18" s="582"/>
      <c r="CL18" s="582"/>
      <c r="CM18" s="582"/>
      <c r="CN18" s="582"/>
      <c r="CO18" s="582"/>
    </row>
    <row r="19" spans="2:93" ht="19.899999999999999" customHeight="1" x14ac:dyDescent="0.2">
      <c r="B19" s="98"/>
      <c r="C19" s="73"/>
      <c r="D19" s="98"/>
      <c r="E19" s="98"/>
      <c r="F19" s="98"/>
      <c r="G19" s="98"/>
      <c r="H19" s="98"/>
      <c r="I19" s="98"/>
      <c r="J19" s="98"/>
      <c r="K19" s="98"/>
      <c r="L19" s="98"/>
      <c r="M19" s="98"/>
      <c r="N19" s="98"/>
      <c r="O19" s="98"/>
      <c r="P19" s="98"/>
      <c r="Q19" s="98"/>
      <c r="R19" s="98"/>
      <c r="S19" s="98"/>
      <c r="T19" s="98"/>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68"/>
      <c r="AS19" s="68"/>
      <c r="AT19" s="68"/>
      <c r="AU19" s="68"/>
      <c r="AV19" s="68"/>
      <c r="AW19" s="68"/>
      <c r="AX19" s="68"/>
      <c r="AY19" s="68"/>
      <c r="AZ19" s="68"/>
      <c r="BA19" s="68"/>
      <c r="BB19" s="68"/>
      <c r="BC19" s="68"/>
      <c r="BE19" s="105"/>
      <c r="BF19" s="105"/>
      <c r="BG19" s="105"/>
      <c r="BH19" s="105"/>
      <c r="BI19" s="105"/>
      <c r="BJ19" s="105"/>
      <c r="BK19" s="105"/>
      <c r="BL19" s="105"/>
      <c r="BM19" s="582"/>
      <c r="BN19" s="582"/>
      <c r="BO19" s="582"/>
      <c r="BP19" s="582"/>
      <c r="BQ19" s="582"/>
      <c r="BR19" s="582"/>
      <c r="BS19" s="582"/>
      <c r="BT19" s="582"/>
      <c r="BU19" s="582"/>
      <c r="BV19" s="582"/>
      <c r="BW19" s="582"/>
      <c r="BX19" s="582"/>
      <c r="BY19" s="582"/>
      <c r="BZ19" s="582"/>
      <c r="CA19" s="582"/>
      <c r="CB19" s="582"/>
      <c r="CC19" s="582"/>
      <c r="CD19" s="582"/>
      <c r="CE19" s="582"/>
      <c r="CF19" s="582"/>
      <c r="CG19" s="582"/>
      <c r="CH19" s="582"/>
      <c r="CI19" s="582"/>
      <c r="CJ19" s="582"/>
      <c r="CK19" s="582"/>
      <c r="CL19" s="582"/>
      <c r="CM19" s="582"/>
      <c r="CN19" s="582"/>
      <c r="CO19" s="582"/>
    </row>
    <row r="20" spans="2:93" s="92" customFormat="1" ht="19.899999999999999" customHeight="1" x14ac:dyDescent="0.2">
      <c r="B20" s="95" t="s">
        <v>273</v>
      </c>
      <c r="C20" s="95"/>
      <c r="D20" s="66">
        <v>1279.5</v>
      </c>
      <c r="E20" s="66">
        <v>1398.2</v>
      </c>
      <c r="F20" s="66">
        <v>1746.5</v>
      </c>
      <c r="G20" s="66">
        <v>1927.5</v>
      </c>
      <c r="H20" s="66">
        <v>2574.1</v>
      </c>
      <c r="I20" s="66">
        <v>2989.7</v>
      </c>
      <c r="J20" s="66">
        <v>3366.2999999999997</v>
      </c>
      <c r="K20" s="66">
        <v>3365.4</v>
      </c>
      <c r="L20" s="66">
        <v>2937</v>
      </c>
      <c r="M20" s="66">
        <v>3378.6</v>
      </c>
      <c r="N20" s="66">
        <v>3417.9</v>
      </c>
      <c r="O20" s="66">
        <v>3530.5</v>
      </c>
      <c r="P20" s="66">
        <v>2364.8000000000002</v>
      </c>
      <c r="Q20" s="66">
        <v>4833.6000000000004</v>
      </c>
      <c r="R20" s="66">
        <v>6798.9</v>
      </c>
      <c r="S20" s="66">
        <v>4024.5</v>
      </c>
      <c r="T20" s="66">
        <v>4119.8999999999996</v>
      </c>
      <c r="U20" s="66">
        <v>7048.6</v>
      </c>
      <c r="V20" s="66">
        <v>2893.3999999999996</v>
      </c>
      <c r="W20" s="66">
        <v>-1263.3999999999999</v>
      </c>
      <c r="X20" s="66">
        <v>3489.7999999999997</v>
      </c>
      <c r="Y20" s="66">
        <v>5336.4000000000005</v>
      </c>
      <c r="Z20" s="66">
        <v>4397.8999999999996</v>
      </c>
      <c r="AA20" s="66">
        <v>4781.8999999999996</v>
      </c>
      <c r="AB20" s="66">
        <v>4823.9000000000005</v>
      </c>
      <c r="AC20" s="66">
        <v>4795.1000000000004</v>
      </c>
      <c r="AD20" s="66">
        <v>4735.8999999999996</v>
      </c>
      <c r="AE20" s="66">
        <v>4663</v>
      </c>
      <c r="AF20" s="66">
        <v>3292.1</v>
      </c>
      <c r="AG20" s="66">
        <v>2849.973110118729</v>
      </c>
      <c r="AH20" s="66">
        <v>2489.6539394331785</v>
      </c>
      <c r="AI20" s="66">
        <v>2791.6465677970937</v>
      </c>
      <c r="AJ20" s="66">
        <v>2926.6218953798143</v>
      </c>
      <c r="AK20" s="66">
        <v>2389.0942125997581</v>
      </c>
      <c r="AL20" s="66">
        <v>4076.4420110674555</v>
      </c>
      <c r="AM20" s="66">
        <v>4671.7532534824177</v>
      </c>
      <c r="AN20" s="66">
        <v>5641.3543073418023</v>
      </c>
      <c r="AO20" s="66">
        <v>6840.8924446017509</v>
      </c>
      <c r="AP20" s="66">
        <v>7070.9085602450232</v>
      </c>
      <c r="AQ20" s="66">
        <v>9237.4084175164899</v>
      </c>
      <c r="AR20" s="66">
        <v>7680.9383847160143</v>
      </c>
      <c r="AS20" s="66">
        <v>7036.3668175883022</v>
      </c>
      <c r="AT20" s="66">
        <v>6537.110514815573</v>
      </c>
      <c r="AU20" s="66">
        <v>6469.5704602673159</v>
      </c>
      <c r="AV20" s="66">
        <v>7160.8205750840552</v>
      </c>
      <c r="AW20" s="66">
        <v>7971.3699515159233</v>
      </c>
      <c r="AX20" s="66">
        <v>33574.761206991796</v>
      </c>
      <c r="AY20" s="66">
        <v>39647.503012642628</v>
      </c>
      <c r="AZ20" s="66">
        <v>43600.433424415249</v>
      </c>
      <c r="BA20" s="66">
        <v>29828.986421507198</v>
      </c>
      <c r="BB20" s="66">
        <v>33025.668992795443</v>
      </c>
      <c r="BC20" s="66">
        <v>42656.817782071274</v>
      </c>
      <c r="BD20" s="66">
        <v>45065.469416711356</v>
      </c>
      <c r="BE20" s="431">
        <v>46630.502424423357</v>
      </c>
      <c r="BF20" s="431">
        <v>46425.767258978653</v>
      </c>
      <c r="BG20" s="431">
        <v>59262.868769157518</v>
      </c>
      <c r="BH20" s="431">
        <v>59106.481724396312</v>
      </c>
      <c r="BI20" s="431">
        <v>59821.735803019605</v>
      </c>
      <c r="BJ20" s="431">
        <v>44803.453627238247</v>
      </c>
      <c r="BK20" s="431">
        <v>31557.303064892458</v>
      </c>
      <c r="BL20" s="431">
        <v>36180.892323915054</v>
      </c>
      <c r="BM20" s="582"/>
      <c r="BN20" s="582"/>
      <c r="BO20" s="582"/>
      <c r="BP20" s="582"/>
      <c r="BQ20" s="582"/>
      <c r="BR20" s="582"/>
      <c r="BS20" s="582"/>
      <c r="BT20" s="582"/>
      <c r="BU20" s="582"/>
      <c r="BV20" s="582"/>
      <c r="BW20" s="582"/>
      <c r="BX20" s="582"/>
      <c r="BY20" s="582"/>
      <c r="BZ20" s="582"/>
      <c r="CA20" s="582"/>
      <c r="CB20" s="582"/>
      <c r="CC20" s="582"/>
      <c r="CD20" s="582"/>
      <c r="CE20" s="582"/>
      <c r="CF20" s="582"/>
      <c r="CG20" s="582"/>
      <c r="CH20" s="582"/>
      <c r="CI20" s="582"/>
      <c r="CJ20" s="582"/>
      <c r="CK20" s="582"/>
      <c r="CL20" s="582"/>
      <c r="CM20" s="582"/>
      <c r="CN20" s="582"/>
      <c r="CO20" s="582"/>
    </row>
    <row r="21" spans="2:93" ht="19.899999999999999" customHeight="1" x14ac:dyDescent="0.2">
      <c r="B21" s="73" t="s">
        <v>274</v>
      </c>
      <c r="C21" s="99"/>
      <c r="D21" s="68">
        <v>1052.8</v>
      </c>
      <c r="E21" s="68">
        <v>1154.5</v>
      </c>
      <c r="F21" s="68">
        <v>1476.3</v>
      </c>
      <c r="G21" s="68">
        <v>1627.9</v>
      </c>
      <c r="H21" s="68">
        <v>2239.5</v>
      </c>
      <c r="I21" s="68">
        <v>2623.2</v>
      </c>
      <c r="J21" s="68">
        <v>2987.7</v>
      </c>
      <c r="K21" s="68">
        <v>2960.4</v>
      </c>
      <c r="L21" s="68">
        <v>2526.6</v>
      </c>
      <c r="M21" s="68">
        <v>2942.6</v>
      </c>
      <c r="N21" s="68">
        <v>2976</v>
      </c>
      <c r="O21" s="68">
        <v>3074</v>
      </c>
      <c r="P21" s="68">
        <v>2833.5</v>
      </c>
      <c r="Q21" s="68">
        <v>3773.7</v>
      </c>
      <c r="R21" s="68">
        <v>4725.3</v>
      </c>
      <c r="S21" s="68">
        <v>4451</v>
      </c>
      <c r="T21" s="68">
        <v>4660.8999999999996</v>
      </c>
      <c r="U21" s="68">
        <v>6182.5</v>
      </c>
      <c r="V21" s="68">
        <v>3427.2</v>
      </c>
      <c r="W21" s="68">
        <v>1202.2</v>
      </c>
      <c r="X21" s="68">
        <v>3032.2</v>
      </c>
      <c r="Y21" s="68">
        <v>4854.3</v>
      </c>
      <c r="Z21" s="68">
        <v>3919.7</v>
      </c>
      <c r="AA21" s="68">
        <v>4103.8999999999996</v>
      </c>
      <c r="AB21" s="68">
        <v>4193.8</v>
      </c>
      <c r="AC21" s="68">
        <v>4240.6000000000004</v>
      </c>
      <c r="AD21" s="68">
        <v>3982.9</v>
      </c>
      <c r="AE21" s="68">
        <v>4023</v>
      </c>
      <c r="AF21" s="68">
        <v>3538.9</v>
      </c>
      <c r="AG21" s="68">
        <v>2897</v>
      </c>
      <c r="AH21" s="68">
        <v>2662.3</v>
      </c>
      <c r="AI21" s="68">
        <v>2435.9</v>
      </c>
      <c r="AJ21" s="68">
        <v>2870.9</v>
      </c>
      <c r="AK21" s="68">
        <v>2707.6</v>
      </c>
      <c r="AL21" s="68">
        <v>4062.3986954542779</v>
      </c>
      <c r="AM21" s="68">
        <v>4273.0237204875557</v>
      </c>
      <c r="AN21" s="68">
        <v>4806.2987849450556</v>
      </c>
      <c r="AO21" s="68">
        <v>5377.8060024084589</v>
      </c>
      <c r="AP21" s="68">
        <v>5747.7396898492143</v>
      </c>
      <c r="AQ21" s="68">
        <v>7822.1732378940469</v>
      </c>
      <c r="AR21" s="68">
        <v>6956.0738214393377</v>
      </c>
      <c r="AS21" s="68">
        <v>6578.4200203654736</v>
      </c>
      <c r="AT21" s="68">
        <v>6165.5073951415816</v>
      </c>
      <c r="AU21" s="68">
        <v>6202.2634592544082</v>
      </c>
      <c r="AV21" s="68">
        <v>6619.7264549474567</v>
      </c>
      <c r="AW21" s="68">
        <v>7277.4315873776586</v>
      </c>
      <c r="AX21" s="68">
        <v>28940.241455223149</v>
      </c>
      <c r="AY21" s="68">
        <v>32589.295250576339</v>
      </c>
      <c r="AZ21" s="68">
        <v>35388.937121471121</v>
      </c>
      <c r="BA21" s="68">
        <v>26690.776037652395</v>
      </c>
      <c r="BB21" s="68">
        <v>28675.369704898189</v>
      </c>
      <c r="BC21" s="68">
        <v>34998.854737253765</v>
      </c>
      <c r="BD21" s="68">
        <v>42220.106177663853</v>
      </c>
      <c r="BE21" s="105">
        <v>44472.198872194385</v>
      </c>
      <c r="BF21" s="105">
        <v>45949.936301759939</v>
      </c>
      <c r="BG21" s="105">
        <v>53760.486281825128</v>
      </c>
      <c r="BH21" s="105">
        <v>54521.124112793383</v>
      </c>
      <c r="BI21" s="105">
        <v>55641.085371517227</v>
      </c>
      <c r="BJ21" s="105">
        <v>43403.525616454775</v>
      </c>
      <c r="BK21" s="105">
        <v>32517.975097665269</v>
      </c>
      <c r="BL21" s="105">
        <v>35840.497923758827</v>
      </c>
      <c r="BM21" s="582"/>
      <c r="BN21" s="582"/>
      <c r="BO21" s="582"/>
      <c r="BP21" s="582"/>
      <c r="BQ21" s="582"/>
      <c r="BR21" s="582"/>
      <c r="BS21" s="582"/>
      <c r="BT21" s="582"/>
      <c r="BU21" s="582"/>
      <c r="BV21" s="582"/>
      <c r="BW21" s="582"/>
      <c r="BX21" s="582"/>
      <c r="BY21" s="582"/>
      <c r="BZ21" s="582"/>
      <c r="CA21" s="582"/>
      <c r="CB21" s="582"/>
      <c r="CC21" s="582"/>
      <c r="CD21" s="582"/>
      <c r="CE21" s="582"/>
      <c r="CF21" s="582"/>
      <c r="CG21" s="582"/>
      <c r="CH21" s="582"/>
      <c r="CI21" s="582"/>
      <c r="CJ21" s="582"/>
      <c r="CK21" s="582"/>
      <c r="CL21" s="582"/>
      <c r="CM21" s="582"/>
      <c r="CN21" s="582"/>
      <c r="CO21" s="582"/>
    </row>
    <row r="22" spans="2:93" ht="19.899999999999999" customHeight="1" x14ac:dyDescent="0.2">
      <c r="B22" s="53"/>
      <c r="C22" s="101" t="s">
        <v>275</v>
      </c>
      <c r="D22" s="68">
        <v>0</v>
      </c>
      <c r="E22" s="68">
        <v>0</v>
      </c>
      <c r="F22" s="68">
        <v>0</v>
      </c>
      <c r="G22" s="68">
        <v>0</v>
      </c>
      <c r="H22" s="68">
        <v>0</v>
      </c>
      <c r="I22" s="68">
        <v>0</v>
      </c>
      <c r="J22" s="68">
        <v>0</v>
      </c>
      <c r="K22" s="68">
        <v>0</v>
      </c>
      <c r="L22" s="68">
        <v>0</v>
      </c>
      <c r="M22" s="68">
        <v>0</v>
      </c>
      <c r="N22" s="68">
        <v>0</v>
      </c>
      <c r="O22" s="68">
        <v>0</v>
      </c>
      <c r="P22" s="68">
        <v>0</v>
      </c>
      <c r="Q22" s="68">
        <v>0</v>
      </c>
      <c r="R22" s="68">
        <v>0</v>
      </c>
      <c r="S22" s="68">
        <v>0</v>
      </c>
      <c r="T22" s="68">
        <v>0</v>
      </c>
      <c r="U22" s="68">
        <v>0</v>
      </c>
      <c r="V22" s="68">
        <v>0</v>
      </c>
      <c r="W22" s="68">
        <v>0</v>
      </c>
      <c r="X22" s="68">
        <v>0</v>
      </c>
      <c r="Y22" s="68">
        <v>0</v>
      </c>
      <c r="Z22" s="68">
        <v>0</v>
      </c>
      <c r="AA22" s="68">
        <v>0</v>
      </c>
      <c r="AB22" s="68">
        <v>0</v>
      </c>
      <c r="AC22" s="68">
        <v>0</v>
      </c>
      <c r="AD22" s="68">
        <v>0</v>
      </c>
      <c r="AE22" s="68">
        <v>0</v>
      </c>
      <c r="AF22" s="68">
        <v>0</v>
      </c>
      <c r="AG22" s="68">
        <v>0</v>
      </c>
      <c r="AH22" s="68">
        <v>0</v>
      </c>
      <c r="AI22" s="68">
        <v>0</v>
      </c>
      <c r="AJ22" s="68">
        <v>0</v>
      </c>
      <c r="AK22" s="68">
        <v>0</v>
      </c>
      <c r="AL22" s="68">
        <v>2205.7471638472848</v>
      </c>
      <c r="AM22" s="68">
        <v>2397.4919155263451</v>
      </c>
      <c r="AN22" s="68">
        <v>2378.9787232348199</v>
      </c>
      <c r="AO22" s="68">
        <v>2299.5767157919954</v>
      </c>
      <c r="AP22" s="68">
        <v>2238.6637682046157</v>
      </c>
      <c r="AQ22" s="68">
        <v>3266.0201907866567</v>
      </c>
      <c r="AR22" s="68">
        <v>3136.6879729100756</v>
      </c>
      <c r="AS22" s="68">
        <v>3200.4672647397101</v>
      </c>
      <c r="AT22" s="68">
        <v>2719.9635022008779</v>
      </c>
      <c r="AU22" s="68">
        <v>2802.4710479594401</v>
      </c>
      <c r="AV22" s="68">
        <v>3156.5082849014734</v>
      </c>
      <c r="AW22" s="68">
        <v>3341.712328678198</v>
      </c>
      <c r="AX22" s="68">
        <v>17199.566404431767</v>
      </c>
      <c r="AY22" s="68">
        <v>17143.046867001391</v>
      </c>
      <c r="AZ22" s="68">
        <v>17179.237196168237</v>
      </c>
      <c r="BA22" s="68">
        <v>12943.222411307615</v>
      </c>
      <c r="BB22" s="68">
        <v>11579.754138269182</v>
      </c>
      <c r="BC22" s="68">
        <v>13839.155366152641</v>
      </c>
      <c r="BD22" s="68">
        <v>17545.22662359929</v>
      </c>
      <c r="BE22" s="105">
        <v>19165.88118268484</v>
      </c>
      <c r="BF22" s="105">
        <v>19390.868059909291</v>
      </c>
      <c r="BG22" s="105">
        <v>24115.087650549234</v>
      </c>
      <c r="BH22" s="105">
        <v>23677.008084154728</v>
      </c>
      <c r="BI22" s="105">
        <v>25251.706088330357</v>
      </c>
      <c r="BJ22" s="105">
        <v>21224.150270155398</v>
      </c>
      <c r="BK22" s="105">
        <v>13615.462103631498</v>
      </c>
      <c r="BL22" s="105">
        <v>15633.361919839697</v>
      </c>
      <c r="BM22" s="582"/>
      <c r="BN22" s="582"/>
      <c r="BO22" s="582"/>
      <c r="BP22" s="582"/>
      <c r="BQ22" s="582"/>
      <c r="BR22" s="582"/>
      <c r="BS22" s="582"/>
      <c r="BT22" s="582"/>
      <c r="BU22" s="582"/>
      <c r="BV22" s="582"/>
      <c r="BW22" s="582"/>
      <c r="BX22" s="582"/>
      <c r="BY22" s="582"/>
      <c r="BZ22" s="582"/>
      <c r="CA22" s="582"/>
      <c r="CB22" s="582"/>
      <c r="CC22" s="582"/>
      <c r="CD22" s="582"/>
      <c r="CE22" s="582"/>
      <c r="CF22" s="582"/>
      <c r="CG22" s="582"/>
      <c r="CH22" s="582"/>
      <c r="CI22" s="582"/>
      <c r="CJ22" s="582"/>
      <c r="CK22" s="582"/>
      <c r="CL22" s="582"/>
      <c r="CM22" s="582"/>
      <c r="CN22" s="582"/>
      <c r="CO22" s="582"/>
    </row>
    <row r="23" spans="2:93" ht="19.899999999999999" customHeight="1" x14ac:dyDescent="0.2">
      <c r="B23" s="53"/>
      <c r="C23" s="101" t="s">
        <v>276</v>
      </c>
      <c r="D23" s="68">
        <v>0</v>
      </c>
      <c r="E23" s="68">
        <v>0</v>
      </c>
      <c r="F23" s="68">
        <v>0</v>
      </c>
      <c r="G23" s="68">
        <v>0</v>
      </c>
      <c r="H23" s="68">
        <v>0</v>
      </c>
      <c r="I23" s="68">
        <v>0</v>
      </c>
      <c r="J23" s="68">
        <v>0</v>
      </c>
      <c r="K23" s="68">
        <v>0</v>
      </c>
      <c r="L23" s="68">
        <v>0</v>
      </c>
      <c r="M23" s="68">
        <v>0</v>
      </c>
      <c r="N23" s="68">
        <v>0</v>
      </c>
      <c r="O23" s="68">
        <v>0</v>
      </c>
      <c r="P23" s="68">
        <v>0</v>
      </c>
      <c r="Q23" s="68">
        <v>0</v>
      </c>
      <c r="R23" s="68">
        <v>0</v>
      </c>
      <c r="S23" s="68">
        <v>0</v>
      </c>
      <c r="T23" s="68">
        <v>0</v>
      </c>
      <c r="U23" s="68">
        <v>0</v>
      </c>
      <c r="V23" s="68">
        <v>0</v>
      </c>
      <c r="W23" s="68">
        <v>0</v>
      </c>
      <c r="X23" s="68">
        <v>0</v>
      </c>
      <c r="Y23" s="68">
        <v>0</v>
      </c>
      <c r="Z23" s="68">
        <v>0</v>
      </c>
      <c r="AA23" s="68">
        <v>0</v>
      </c>
      <c r="AB23" s="68">
        <v>0</v>
      </c>
      <c r="AC23" s="68">
        <v>0</v>
      </c>
      <c r="AD23" s="68">
        <v>0</v>
      </c>
      <c r="AE23" s="68">
        <v>0</v>
      </c>
      <c r="AF23" s="68">
        <v>0</v>
      </c>
      <c r="AG23" s="68">
        <v>0</v>
      </c>
      <c r="AH23" s="68">
        <v>0</v>
      </c>
      <c r="AI23" s="68">
        <v>0</v>
      </c>
      <c r="AJ23" s="68">
        <v>0</v>
      </c>
      <c r="AK23" s="68">
        <v>0</v>
      </c>
      <c r="AL23" s="68">
        <v>1543.4780089665151</v>
      </c>
      <c r="AM23" s="68">
        <v>1515.9138500032959</v>
      </c>
      <c r="AN23" s="68">
        <v>1986.3968109574196</v>
      </c>
      <c r="AO23" s="68">
        <v>2672.5563925898996</v>
      </c>
      <c r="AP23" s="68">
        <v>2934.010025610778</v>
      </c>
      <c r="AQ23" s="68">
        <v>3855.7958034892708</v>
      </c>
      <c r="AR23" s="68">
        <v>2987.9227756236046</v>
      </c>
      <c r="AS23" s="68">
        <v>2608.8901026721155</v>
      </c>
      <c r="AT23" s="68">
        <v>2699.2251395194849</v>
      </c>
      <c r="AU23" s="68">
        <v>2618.9392701436273</v>
      </c>
      <c r="AV23" s="68">
        <v>2778.9641540086482</v>
      </c>
      <c r="AW23" s="68">
        <v>3228.897784819027</v>
      </c>
      <c r="AX23" s="68">
        <v>8772.1224295698612</v>
      </c>
      <c r="AY23" s="68">
        <v>11560.905956217946</v>
      </c>
      <c r="AZ23" s="68">
        <v>13978.33464527793</v>
      </c>
      <c r="BA23" s="68">
        <v>10372.596320184695</v>
      </c>
      <c r="BB23" s="68">
        <v>13356.683559928315</v>
      </c>
      <c r="BC23" s="68">
        <v>16558.165847287855</v>
      </c>
      <c r="BD23" s="68">
        <v>20465.144336270147</v>
      </c>
      <c r="BE23" s="105">
        <v>18367.280374694215</v>
      </c>
      <c r="BF23" s="105">
        <v>21174.939802511759</v>
      </c>
      <c r="BG23" s="105">
        <v>24969.856560631812</v>
      </c>
      <c r="BH23" s="105">
        <v>25936.035569828513</v>
      </c>
      <c r="BI23" s="105">
        <v>25256.841888459036</v>
      </c>
      <c r="BJ23" s="105">
        <v>16647.655057927899</v>
      </c>
      <c r="BK23" s="105">
        <v>15176.53247682057</v>
      </c>
      <c r="BL23" s="105">
        <v>15718.666447345538</v>
      </c>
      <c r="BM23" s="582"/>
      <c r="BN23" s="582"/>
      <c r="BO23" s="582"/>
      <c r="BP23" s="582"/>
      <c r="BQ23" s="582"/>
      <c r="BR23" s="582"/>
      <c r="BS23" s="582"/>
      <c r="BT23" s="582"/>
      <c r="BU23" s="582"/>
      <c r="BV23" s="582"/>
      <c r="BW23" s="582"/>
      <c r="BX23" s="582"/>
      <c r="BY23" s="582"/>
      <c r="BZ23" s="582"/>
      <c r="CA23" s="582"/>
      <c r="CB23" s="582"/>
      <c r="CC23" s="582"/>
      <c r="CD23" s="582"/>
      <c r="CE23" s="582"/>
      <c r="CF23" s="582"/>
      <c r="CG23" s="582"/>
      <c r="CH23" s="582"/>
      <c r="CI23" s="582"/>
      <c r="CJ23" s="582"/>
      <c r="CK23" s="582"/>
      <c r="CL23" s="582"/>
      <c r="CM23" s="582"/>
      <c r="CN23" s="582"/>
      <c r="CO23" s="582"/>
    </row>
    <row r="24" spans="2:93" ht="19.899999999999999" customHeight="1" x14ac:dyDescent="0.2">
      <c r="B24" s="53"/>
      <c r="C24" s="101" t="s">
        <v>277</v>
      </c>
      <c r="D24" s="68">
        <v>0</v>
      </c>
      <c r="E24" s="68">
        <v>0</v>
      </c>
      <c r="F24" s="68">
        <v>0</v>
      </c>
      <c r="G24" s="68">
        <v>0</v>
      </c>
      <c r="H24" s="68">
        <v>0</v>
      </c>
      <c r="I24" s="68">
        <v>0</v>
      </c>
      <c r="J24" s="68">
        <v>0</v>
      </c>
      <c r="K24" s="68">
        <v>0</v>
      </c>
      <c r="L24" s="68">
        <v>0</v>
      </c>
      <c r="M24" s="68">
        <v>0</v>
      </c>
      <c r="N24" s="68">
        <v>0</v>
      </c>
      <c r="O24" s="68">
        <v>0</v>
      </c>
      <c r="P24" s="68">
        <v>0</v>
      </c>
      <c r="Q24" s="68">
        <v>0</v>
      </c>
      <c r="R24" s="68">
        <v>0</v>
      </c>
      <c r="S24" s="68">
        <v>0</v>
      </c>
      <c r="T24" s="68">
        <v>0</v>
      </c>
      <c r="U24" s="68">
        <v>0</v>
      </c>
      <c r="V24" s="68">
        <v>0</v>
      </c>
      <c r="W24" s="68">
        <v>0</v>
      </c>
      <c r="X24" s="68">
        <v>0</v>
      </c>
      <c r="Y24" s="68">
        <v>0</v>
      </c>
      <c r="Z24" s="68">
        <v>0</v>
      </c>
      <c r="AA24" s="68">
        <v>0</v>
      </c>
      <c r="AB24" s="68">
        <v>0</v>
      </c>
      <c r="AC24" s="68">
        <v>0</v>
      </c>
      <c r="AD24" s="68">
        <v>0</v>
      </c>
      <c r="AE24" s="68">
        <v>0</v>
      </c>
      <c r="AF24" s="68">
        <v>0</v>
      </c>
      <c r="AG24" s="68">
        <v>0</v>
      </c>
      <c r="AH24" s="68">
        <v>0</v>
      </c>
      <c r="AI24" s="68">
        <v>0</v>
      </c>
      <c r="AJ24" s="68">
        <v>0</v>
      </c>
      <c r="AK24" s="68">
        <v>0</v>
      </c>
      <c r="AL24" s="68">
        <v>313.17352264047793</v>
      </c>
      <c r="AM24" s="68">
        <v>359.61795495791438</v>
      </c>
      <c r="AN24" s="68">
        <v>440.92325075281587</v>
      </c>
      <c r="AO24" s="68">
        <v>405.67289402656434</v>
      </c>
      <c r="AP24" s="68">
        <v>575.06589603382065</v>
      </c>
      <c r="AQ24" s="68">
        <v>700.3572436181197</v>
      </c>
      <c r="AR24" s="68">
        <v>831.46307290565801</v>
      </c>
      <c r="AS24" s="68">
        <v>769.06265295364869</v>
      </c>
      <c r="AT24" s="68">
        <v>746.31875342121964</v>
      </c>
      <c r="AU24" s="68">
        <v>780.85314115134054</v>
      </c>
      <c r="AV24" s="68">
        <v>684.25401603733519</v>
      </c>
      <c r="AW24" s="68">
        <v>706.82147388043359</v>
      </c>
      <c r="AX24" s="68">
        <v>2968.55262122152</v>
      </c>
      <c r="AY24" s="68">
        <v>3885.3424273570013</v>
      </c>
      <c r="AZ24" s="68">
        <v>4354.3908161793834</v>
      </c>
      <c r="BA24" s="68">
        <v>3453.0315671781605</v>
      </c>
      <c r="BB24" s="68">
        <v>4663.6663178262797</v>
      </c>
      <c r="BC24" s="68">
        <v>5840.4891720376927</v>
      </c>
      <c r="BD24" s="68">
        <v>5496.7299308530082</v>
      </c>
      <c r="BE24" s="105">
        <v>7777.1825304885588</v>
      </c>
      <c r="BF24" s="105">
        <v>6608.1924506772302</v>
      </c>
      <c r="BG24" s="105">
        <v>5655.3632297373806</v>
      </c>
      <c r="BH24" s="105">
        <v>6227.4848489663364</v>
      </c>
      <c r="BI24" s="105">
        <v>5956.436496001349</v>
      </c>
      <c r="BJ24" s="105">
        <v>5247.6190191671139</v>
      </c>
      <c r="BK24" s="105">
        <v>4767.4182394524223</v>
      </c>
      <c r="BL24" s="105">
        <v>5162.4681032920871</v>
      </c>
      <c r="BM24" s="582"/>
      <c r="BN24" s="582"/>
      <c r="BO24" s="582"/>
      <c r="BP24" s="582"/>
      <c r="BQ24" s="582"/>
      <c r="BR24" s="582"/>
      <c r="BS24" s="582"/>
      <c r="BT24" s="582"/>
      <c r="BU24" s="582"/>
      <c r="BV24" s="582"/>
      <c r="BW24" s="582"/>
      <c r="BX24" s="582"/>
      <c r="BY24" s="582"/>
      <c r="BZ24" s="582"/>
      <c r="CA24" s="582"/>
      <c r="CB24" s="582"/>
      <c r="CC24" s="582"/>
      <c r="CD24" s="582"/>
      <c r="CE24" s="582"/>
      <c r="CF24" s="582"/>
      <c r="CG24" s="582"/>
      <c r="CH24" s="582"/>
      <c r="CI24" s="582"/>
      <c r="CJ24" s="582"/>
      <c r="CK24" s="582"/>
      <c r="CL24" s="582"/>
      <c r="CM24" s="582"/>
      <c r="CN24" s="582"/>
      <c r="CO24" s="582"/>
    </row>
    <row r="25" spans="2:93" ht="19.899999999999999" customHeight="1" x14ac:dyDescent="0.2">
      <c r="B25" s="101" t="s">
        <v>278</v>
      </c>
      <c r="C25" s="98"/>
      <c r="D25" s="68">
        <v>226.7</v>
      </c>
      <c r="E25" s="68">
        <v>243.7</v>
      </c>
      <c r="F25" s="68">
        <v>270.2</v>
      </c>
      <c r="G25" s="68">
        <v>299.60000000000002</v>
      </c>
      <c r="H25" s="68">
        <v>334.6</v>
      </c>
      <c r="I25" s="68">
        <v>366.5</v>
      </c>
      <c r="J25" s="68">
        <v>378.6</v>
      </c>
      <c r="K25" s="68">
        <v>405</v>
      </c>
      <c r="L25" s="68">
        <v>410.4</v>
      </c>
      <c r="M25" s="68">
        <v>436</v>
      </c>
      <c r="N25" s="68">
        <v>441.9</v>
      </c>
      <c r="O25" s="68">
        <v>456.5</v>
      </c>
      <c r="P25" s="68">
        <v>-468.7</v>
      </c>
      <c r="Q25" s="68">
        <v>1059.9000000000001</v>
      </c>
      <c r="R25" s="68">
        <v>2073.6</v>
      </c>
      <c r="S25" s="68">
        <v>-426.5</v>
      </c>
      <c r="T25" s="68">
        <v>-541</v>
      </c>
      <c r="U25" s="68">
        <v>866.1</v>
      </c>
      <c r="V25" s="68">
        <v>-533.79999999999995</v>
      </c>
      <c r="W25" s="68">
        <v>-2465.6</v>
      </c>
      <c r="X25" s="68">
        <v>457.6</v>
      </c>
      <c r="Y25" s="68">
        <v>482.1</v>
      </c>
      <c r="Z25" s="68">
        <v>478.2</v>
      </c>
      <c r="AA25" s="68">
        <v>678</v>
      </c>
      <c r="AB25" s="68">
        <v>630.1</v>
      </c>
      <c r="AC25" s="68">
        <v>554.5</v>
      </c>
      <c r="AD25" s="68">
        <v>753</v>
      </c>
      <c r="AE25" s="68">
        <v>640</v>
      </c>
      <c r="AF25" s="68">
        <v>-246.8</v>
      </c>
      <c r="AG25" s="68">
        <v>-47.026889881271018</v>
      </c>
      <c r="AH25" s="68">
        <v>-172.6460605668218</v>
      </c>
      <c r="AI25" s="68">
        <v>355.74656779709346</v>
      </c>
      <c r="AJ25" s="68">
        <v>55.721895379814214</v>
      </c>
      <c r="AK25" s="68">
        <v>-318.50578740024173</v>
      </c>
      <c r="AL25" s="68">
        <v>14.043315613177423</v>
      </c>
      <c r="AM25" s="68">
        <v>398.72953299486164</v>
      </c>
      <c r="AN25" s="68">
        <v>835.0555223967466</v>
      </c>
      <c r="AO25" s="68">
        <v>1463.0864421932922</v>
      </c>
      <c r="AP25" s="68">
        <v>1323.1688703958087</v>
      </c>
      <c r="AQ25" s="68">
        <v>1415.2351796224432</v>
      </c>
      <c r="AR25" s="68">
        <v>724.86456327667622</v>
      </c>
      <c r="AS25" s="68">
        <v>457.9467972228282</v>
      </c>
      <c r="AT25" s="68">
        <v>371.60311967399144</v>
      </c>
      <c r="AU25" s="68">
        <v>267.30700101290756</v>
      </c>
      <c r="AV25" s="68">
        <v>541.09412013659824</v>
      </c>
      <c r="AW25" s="68">
        <v>693.93836413826489</v>
      </c>
      <c r="AX25" s="68">
        <v>4634.5197517686447</v>
      </c>
      <c r="AY25" s="68">
        <v>7058.2077620662885</v>
      </c>
      <c r="AZ25" s="68">
        <v>8199.2313095332429</v>
      </c>
      <c r="BA25" s="68">
        <v>3282.8283631650993</v>
      </c>
      <c r="BB25" s="68">
        <v>4393.0633932185638</v>
      </c>
      <c r="BC25" s="68">
        <v>7478.3153673988409</v>
      </c>
      <c r="BD25" s="68">
        <v>3569.3756079682767</v>
      </c>
      <c r="BE25" s="68">
        <v>3060.6102938039021</v>
      </c>
      <c r="BF25" s="68">
        <v>1772.5352979563286</v>
      </c>
      <c r="BG25" s="68">
        <v>5601.2762609075335</v>
      </c>
      <c r="BH25" s="68">
        <v>4933.367635055045</v>
      </c>
      <c r="BI25" s="68">
        <v>4669.3989008905928</v>
      </c>
      <c r="BJ25" s="68">
        <v>2264.4906679731807</v>
      </c>
      <c r="BK25" s="68">
        <v>249.34000818889587</v>
      </c>
      <c r="BL25" s="68">
        <v>560.71001497548889</v>
      </c>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row>
    <row r="26" spans="2:93" ht="19.899999999999999" customHeight="1" x14ac:dyDescent="0.2">
      <c r="B26" s="98"/>
      <c r="C26" s="98"/>
      <c r="D26" s="98"/>
      <c r="E26" s="98"/>
      <c r="F26" s="98"/>
      <c r="G26" s="98"/>
      <c r="H26" s="98"/>
      <c r="I26" s="98"/>
      <c r="J26" s="98"/>
      <c r="K26" s="98"/>
      <c r="L26" s="98"/>
      <c r="M26" s="98"/>
      <c r="N26" s="98"/>
      <c r="O26" s="98"/>
      <c r="P26" s="98"/>
      <c r="Q26" s="98"/>
      <c r="R26" s="98"/>
      <c r="S26" s="98"/>
      <c r="T26" s="98"/>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68"/>
      <c r="AS26" s="68"/>
      <c r="AT26" s="68"/>
      <c r="AU26" s="68"/>
      <c r="AV26" s="68"/>
      <c r="AW26" s="68"/>
      <c r="AX26" s="68"/>
      <c r="AY26" s="68"/>
      <c r="AZ26" s="68"/>
      <c r="BA26" s="68"/>
      <c r="BB26" s="68"/>
      <c r="BC26" s="68"/>
      <c r="BE26" s="105"/>
      <c r="BF26" s="105"/>
      <c r="BG26" s="105"/>
      <c r="BH26" s="105"/>
      <c r="BI26" s="105"/>
      <c r="BJ26" s="105"/>
      <c r="BK26" s="105"/>
      <c r="BL26" s="105"/>
      <c r="BM26" s="582"/>
      <c r="BN26" s="582"/>
      <c r="BO26" s="582"/>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row>
    <row r="27" spans="2:93" s="92" customFormat="1" ht="19.899999999999999" customHeight="1" x14ac:dyDescent="0.2">
      <c r="B27" s="95" t="s">
        <v>279</v>
      </c>
      <c r="C27" s="95"/>
      <c r="D27" s="66">
        <v>225.63400945874932</v>
      </c>
      <c r="E27" s="66">
        <v>311.44561156684921</v>
      </c>
      <c r="F27" s="66">
        <v>387.14946571761408</v>
      </c>
      <c r="G27" s="66">
        <v>473.69558949567579</v>
      </c>
      <c r="H27" s="66">
        <v>642.20585793281327</v>
      </c>
      <c r="I27" s="66">
        <v>719.65216840450159</v>
      </c>
      <c r="J27" s="66">
        <v>952.85445072523078</v>
      </c>
      <c r="K27" s="66">
        <v>895.35684616816786</v>
      </c>
      <c r="L27" s="66">
        <v>660.12895154413388</v>
      </c>
      <c r="M27" s="66">
        <v>727.7019055597508</v>
      </c>
      <c r="N27" s="66">
        <v>918.01651185137393</v>
      </c>
      <c r="O27" s="66">
        <v>1149.9461447557997</v>
      </c>
      <c r="P27" s="66">
        <v>1167.9174347338301</v>
      </c>
      <c r="Q27" s="66">
        <v>1310.5079769820122</v>
      </c>
      <c r="R27" s="66">
        <v>1605.6619499903081</v>
      </c>
      <c r="S27" s="66">
        <v>1617.3563028455426</v>
      </c>
      <c r="T27" s="66">
        <v>2023.4726817231729</v>
      </c>
      <c r="U27" s="66">
        <v>3043.1306886376451</v>
      </c>
      <c r="V27" s="66">
        <v>1572.2427974915886</v>
      </c>
      <c r="W27" s="66">
        <v>648.53944105557287</v>
      </c>
      <c r="X27" s="66">
        <v>0</v>
      </c>
      <c r="Y27" s="66">
        <v>0</v>
      </c>
      <c r="Z27" s="66">
        <v>0</v>
      </c>
      <c r="AA27" s="66">
        <v>0</v>
      </c>
      <c r="AB27" s="66">
        <v>0</v>
      </c>
      <c r="AC27" s="66">
        <v>0</v>
      </c>
      <c r="AD27" s="66">
        <v>0</v>
      </c>
      <c r="AE27" s="66">
        <v>0</v>
      </c>
      <c r="AF27" s="66">
        <v>0</v>
      </c>
      <c r="AG27" s="66">
        <v>0</v>
      </c>
      <c r="AH27" s="66">
        <v>1365.5</v>
      </c>
      <c r="AI27" s="66">
        <v>1190.5999999999999</v>
      </c>
      <c r="AJ27" s="66">
        <v>1541</v>
      </c>
      <c r="AK27" s="66">
        <v>1539.1</v>
      </c>
      <c r="AL27" s="66">
        <v>1473.4572898044757</v>
      </c>
      <c r="AM27" s="66">
        <v>1629.6061667845327</v>
      </c>
      <c r="AN27" s="66">
        <v>1866.9691637550943</v>
      </c>
      <c r="AO27" s="66">
        <v>1278.7961028390725</v>
      </c>
      <c r="AP27" s="66">
        <v>1171.6117584922397</v>
      </c>
      <c r="AQ27" s="66">
        <v>2027.9442886896779</v>
      </c>
      <c r="AR27" s="66">
        <v>1737.7312213405949</v>
      </c>
      <c r="AS27" s="66">
        <v>1675.8693604210291</v>
      </c>
      <c r="AT27" s="66">
        <v>1148.8946382412553</v>
      </c>
      <c r="AU27" s="66">
        <v>1273.8367298937958</v>
      </c>
      <c r="AV27" s="66">
        <v>1602.7269661656362</v>
      </c>
      <c r="AW27" s="66">
        <v>1518.3959242350454</v>
      </c>
      <c r="AX27" s="66">
        <v>4895.5324174597772</v>
      </c>
      <c r="AY27" s="66">
        <v>5307.6569067647351</v>
      </c>
      <c r="AZ27" s="66">
        <v>6015.9997433883509</v>
      </c>
      <c r="BA27" s="66">
        <v>6732.495160098475</v>
      </c>
      <c r="BB27" s="66">
        <v>6077.137050484198</v>
      </c>
      <c r="BC27" s="66">
        <v>6571.6080937419983</v>
      </c>
      <c r="BD27" s="66">
        <v>7353.5211927624159</v>
      </c>
      <c r="BE27" s="431">
        <v>8438.752655238608</v>
      </c>
      <c r="BF27" s="431">
        <v>9207.7619915797477</v>
      </c>
      <c r="BG27" s="431">
        <v>12488.486950229471</v>
      </c>
      <c r="BH27" s="431">
        <v>13532.721947673281</v>
      </c>
      <c r="BI27" s="431">
        <v>15715.041065655589</v>
      </c>
      <c r="BJ27" s="431">
        <v>13927.040281755773</v>
      </c>
      <c r="BK27" s="431">
        <v>11898.56338145369</v>
      </c>
      <c r="BL27" s="431">
        <v>14417.889264419951</v>
      </c>
      <c r="BM27" s="582"/>
      <c r="BN27" s="582"/>
      <c r="BO27" s="582"/>
      <c r="BP27" s="582"/>
      <c r="BQ27" s="582"/>
      <c r="BR27" s="582"/>
      <c r="BS27" s="582"/>
      <c r="BT27" s="582"/>
      <c r="BU27" s="582"/>
      <c r="BV27" s="582"/>
      <c r="BW27" s="582"/>
      <c r="BX27" s="582"/>
      <c r="BY27" s="582"/>
      <c r="BZ27" s="582"/>
      <c r="CA27" s="582"/>
      <c r="CB27" s="582"/>
      <c r="CC27" s="582"/>
      <c r="CD27" s="582"/>
      <c r="CE27" s="582"/>
      <c r="CF27" s="582"/>
      <c r="CG27" s="582"/>
      <c r="CH27" s="582"/>
      <c r="CI27" s="582"/>
      <c r="CJ27" s="582"/>
      <c r="CK27" s="582"/>
      <c r="CL27" s="582"/>
      <c r="CM27" s="582"/>
      <c r="CN27" s="582"/>
      <c r="CO27" s="582"/>
    </row>
    <row r="28" spans="2:93" ht="19.899999999999999" customHeight="1" x14ac:dyDescent="0.2">
      <c r="B28" s="73" t="s">
        <v>274</v>
      </c>
      <c r="C28" s="99"/>
      <c r="D28" s="68">
        <v>225.63400945874932</v>
      </c>
      <c r="E28" s="68">
        <v>311.44561156684921</v>
      </c>
      <c r="F28" s="68">
        <v>387.14946571761408</v>
      </c>
      <c r="G28" s="68">
        <v>473.69558949567579</v>
      </c>
      <c r="H28" s="68">
        <v>642.20585793281327</v>
      </c>
      <c r="I28" s="68">
        <v>719.65216840450159</v>
      </c>
      <c r="J28" s="68">
        <v>952.85445072523078</v>
      </c>
      <c r="K28" s="68">
        <v>895.35684616816786</v>
      </c>
      <c r="L28" s="68">
        <v>660.12895154413388</v>
      </c>
      <c r="M28" s="68">
        <v>727.7019055597508</v>
      </c>
      <c r="N28" s="68">
        <v>918.01651185137393</v>
      </c>
      <c r="O28" s="68">
        <v>1149.9461447557997</v>
      </c>
      <c r="P28" s="68">
        <v>1167.9174347338301</v>
      </c>
      <c r="Q28" s="68">
        <v>1310.5079769820122</v>
      </c>
      <c r="R28" s="68">
        <v>1605.6619499903081</v>
      </c>
      <c r="S28" s="68">
        <v>1617.3563028455426</v>
      </c>
      <c r="T28" s="68">
        <v>2023.4726817231729</v>
      </c>
      <c r="U28" s="68">
        <v>3043.1306886376451</v>
      </c>
      <c r="V28" s="68">
        <v>1572.2427974915886</v>
      </c>
      <c r="W28" s="68">
        <v>648.53944105557287</v>
      </c>
      <c r="X28" s="68">
        <v>0</v>
      </c>
      <c r="Y28" s="68">
        <v>0</v>
      </c>
      <c r="Z28" s="68">
        <v>0</v>
      </c>
      <c r="AA28" s="68">
        <v>0</v>
      </c>
      <c r="AB28" s="68">
        <v>0</v>
      </c>
      <c r="AC28" s="68">
        <v>0</v>
      </c>
      <c r="AD28" s="68">
        <v>0</v>
      </c>
      <c r="AE28" s="68">
        <v>0</v>
      </c>
      <c r="AF28" s="68">
        <v>0</v>
      </c>
      <c r="AG28" s="68">
        <v>0</v>
      </c>
      <c r="AH28" s="68">
        <v>1365.5</v>
      </c>
      <c r="AI28" s="68">
        <v>1190.5999999999999</v>
      </c>
      <c r="AJ28" s="68">
        <v>1541</v>
      </c>
      <c r="AK28" s="68">
        <v>1539.1</v>
      </c>
      <c r="AL28" s="68">
        <v>1473.4572898044757</v>
      </c>
      <c r="AM28" s="68">
        <v>1629.6061667845327</v>
      </c>
      <c r="AN28" s="68">
        <v>1866.9691637550943</v>
      </c>
      <c r="AO28" s="68">
        <v>1278.7961028390725</v>
      </c>
      <c r="AP28" s="68">
        <v>1171.6117584922397</v>
      </c>
      <c r="AQ28" s="68">
        <v>2027.9442886896779</v>
      </c>
      <c r="AR28" s="68">
        <v>1737.7312213405949</v>
      </c>
      <c r="AS28" s="68">
        <v>1675.8693604210291</v>
      </c>
      <c r="AT28" s="68">
        <v>1148.8946382412553</v>
      </c>
      <c r="AU28" s="68">
        <v>1273.8367298937958</v>
      </c>
      <c r="AV28" s="68">
        <v>1602.7269661656362</v>
      </c>
      <c r="AW28" s="68">
        <v>1518.3959242350454</v>
      </c>
      <c r="AX28" s="68">
        <v>4895.5324174597772</v>
      </c>
      <c r="AY28" s="68">
        <v>5307.6569067647351</v>
      </c>
      <c r="AZ28" s="68">
        <v>6015.9997433883509</v>
      </c>
      <c r="BA28" s="68">
        <v>6732.495160098475</v>
      </c>
      <c r="BB28" s="68">
        <v>6077.137050484198</v>
      </c>
      <c r="BC28" s="68">
        <v>6571.6080937419983</v>
      </c>
      <c r="BD28" s="68">
        <v>7353.5211927624159</v>
      </c>
      <c r="BE28" s="105">
        <v>8438.752655238608</v>
      </c>
      <c r="BF28" s="105">
        <v>9207.7619915797477</v>
      </c>
      <c r="BG28" s="105">
        <v>12488.486950229471</v>
      </c>
      <c r="BH28" s="105">
        <v>13532.721947673281</v>
      </c>
      <c r="BI28" s="105">
        <v>15715.041065655589</v>
      </c>
      <c r="BJ28" s="105">
        <v>13927.040281755773</v>
      </c>
      <c r="BK28" s="105">
        <v>11898.56338145369</v>
      </c>
      <c r="BL28" s="105">
        <v>14417.889264419951</v>
      </c>
      <c r="BM28" s="582"/>
      <c r="BN28" s="582"/>
      <c r="BO28" s="582"/>
      <c r="BP28" s="582"/>
      <c r="BQ28" s="582"/>
      <c r="BR28" s="582"/>
      <c r="BS28" s="582"/>
      <c r="BT28" s="582"/>
      <c r="BU28" s="582"/>
      <c r="BV28" s="582"/>
      <c r="BW28" s="582"/>
      <c r="BX28" s="582"/>
      <c r="BY28" s="582"/>
      <c r="BZ28" s="582"/>
      <c r="CA28" s="582"/>
      <c r="CB28" s="582"/>
      <c r="CC28" s="582"/>
      <c r="CD28" s="582"/>
      <c r="CE28" s="582"/>
      <c r="CF28" s="582"/>
      <c r="CG28" s="582"/>
      <c r="CH28" s="582"/>
      <c r="CI28" s="582"/>
      <c r="CJ28" s="582"/>
      <c r="CK28" s="582"/>
      <c r="CL28" s="582"/>
      <c r="CM28" s="582"/>
      <c r="CN28" s="582"/>
      <c r="CO28" s="582"/>
    </row>
    <row r="29" spans="2:93" ht="19.899999999999999" customHeight="1" x14ac:dyDescent="0.2">
      <c r="B29" s="53"/>
      <c r="C29" s="101" t="s">
        <v>275</v>
      </c>
      <c r="D29" s="68">
        <v>0</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8">
        <v>0</v>
      </c>
      <c r="AE29" s="68">
        <v>0</v>
      </c>
      <c r="AF29" s="68">
        <v>0</v>
      </c>
      <c r="AG29" s="68">
        <v>0</v>
      </c>
      <c r="AH29" s="68">
        <v>0</v>
      </c>
      <c r="AI29" s="68">
        <v>0</v>
      </c>
      <c r="AJ29" s="68">
        <v>0</v>
      </c>
      <c r="AK29" s="68">
        <v>0</v>
      </c>
      <c r="AL29" s="68">
        <v>1020.7329984944759</v>
      </c>
      <c r="AM29" s="68">
        <v>1179.6875958761154</v>
      </c>
      <c r="AN29" s="68">
        <v>1208.5279351428796</v>
      </c>
      <c r="AO29" s="68">
        <v>1033.3396355313821</v>
      </c>
      <c r="AP29" s="68">
        <v>1020.6757196142114</v>
      </c>
      <c r="AQ29" s="68">
        <v>1855.0823024083422</v>
      </c>
      <c r="AR29" s="68">
        <v>1538.6555075795293</v>
      </c>
      <c r="AS29" s="68">
        <v>1463.1239207814431</v>
      </c>
      <c r="AT29" s="68">
        <v>1003.2713062220294</v>
      </c>
      <c r="AU29" s="68">
        <v>1118.9579589787068</v>
      </c>
      <c r="AV29" s="68">
        <v>1396.8904918921148</v>
      </c>
      <c r="AW29" s="68">
        <v>1316.1371263400401</v>
      </c>
      <c r="AX29" s="68">
        <v>4343.8727959664175</v>
      </c>
      <c r="AY29" s="68">
        <v>4722.0625919522327</v>
      </c>
      <c r="AZ29" s="68">
        <v>5009.4103328330384</v>
      </c>
      <c r="BA29" s="68">
        <v>5395.8734716475792</v>
      </c>
      <c r="BB29" s="68">
        <v>4723.2330392548074</v>
      </c>
      <c r="BC29" s="68">
        <v>4689.1875984481085</v>
      </c>
      <c r="BD29" s="68">
        <v>5337.1182081015413</v>
      </c>
      <c r="BE29" s="105">
        <v>5831.8401087352777</v>
      </c>
      <c r="BF29" s="105">
        <v>6217.8590574060336</v>
      </c>
      <c r="BG29" s="105">
        <v>8768.8957732841973</v>
      </c>
      <c r="BH29" s="105">
        <v>9685.0751726796316</v>
      </c>
      <c r="BI29" s="105">
        <v>11282.060625015654</v>
      </c>
      <c r="BJ29" s="105">
        <v>9949.1816817689141</v>
      </c>
      <c r="BK29" s="105">
        <v>7968.3230748564883</v>
      </c>
      <c r="BL29" s="105">
        <v>10096.787601973992</v>
      </c>
      <c r="BM29" s="582"/>
      <c r="BN29" s="582"/>
      <c r="BO29" s="582"/>
      <c r="BP29" s="582"/>
      <c r="BQ29" s="582"/>
      <c r="BR29" s="582"/>
      <c r="BS29" s="582"/>
      <c r="BT29" s="582"/>
      <c r="BU29" s="582"/>
      <c r="BV29" s="582"/>
      <c r="BW29" s="582"/>
      <c r="BX29" s="582"/>
      <c r="BY29" s="582"/>
      <c r="BZ29" s="582"/>
      <c r="CA29" s="582"/>
      <c r="CB29" s="582"/>
      <c r="CC29" s="582"/>
      <c r="CD29" s="582"/>
      <c r="CE29" s="582"/>
      <c r="CF29" s="582"/>
      <c r="CG29" s="582"/>
      <c r="CH29" s="582"/>
      <c r="CI29" s="582"/>
      <c r="CJ29" s="582"/>
      <c r="CK29" s="582"/>
      <c r="CL29" s="582"/>
      <c r="CM29" s="582"/>
      <c r="CN29" s="582"/>
      <c r="CO29" s="582"/>
    </row>
    <row r="30" spans="2:93" ht="19.899999999999999" customHeight="1" x14ac:dyDescent="0.2">
      <c r="B30" s="53"/>
      <c r="C30" s="101" t="s">
        <v>276</v>
      </c>
      <c r="D30" s="68">
        <v>0</v>
      </c>
      <c r="E30" s="68">
        <v>0</v>
      </c>
      <c r="F30" s="68">
        <v>0</v>
      </c>
      <c r="G30" s="68">
        <v>0</v>
      </c>
      <c r="H30" s="68">
        <v>0</v>
      </c>
      <c r="I30" s="68">
        <v>0</v>
      </c>
      <c r="J30" s="68">
        <v>0</v>
      </c>
      <c r="K30" s="68">
        <v>0</v>
      </c>
      <c r="L30" s="68">
        <v>0</v>
      </c>
      <c r="M30" s="68">
        <v>0</v>
      </c>
      <c r="N30" s="68">
        <v>0</v>
      </c>
      <c r="O30" s="68">
        <v>0</v>
      </c>
      <c r="P30" s="68">
        <v>0</v>
      </c>
      <c r="Q30" s="68">
        <v>0</v>
      </c>
      <c r="R30" s="68">
        <v>0</v>
      </c>
      <c r="S30" s="68">
        <v>0</v>
      </c>
      <c r="T30" s="68">
        <v>0</v>
      </c>
      <c r="U30" s="68">
        <v>0</v>
      </c>
      <c r="V30" s="68">
        <v>0</v>
      </c>
      <c r="W30" s="68">
        <v>0</v>
      </c>
      <c r="X30" s="68">
        <v>0</v>
      </c>
      <c r="Y30" s="68">
        <v>0</v>
      </c>
      <c r="Z30" s="68">
        <v>0</v>
      </c>
      <c r="AA30" s="68">
        <v>0</v>
      </c>
      <c r="AB30" s="68">
        <v>0</v>
      </c>
      <c r="AC30" s="68">
        <v>0</v>
      </c>
      <c r="AD30" s="68">
        <v>0</v>
      </c>
      <c r="AE30" s="68">
        <v>0</v>
      </c>
      <c r="AF30" s="68">
        <v>0</v>
      </c>
      <c r="AG30" s="68">
        <v>0</v>
      </c>
      <c r="AH30" s="68">
        <v>0</v>
      </c>
      <c r="AI30" s="68">
        <v>0</v>
      </c>
      <c r="AJ30" s="68">
        <v>0</v>
      </c>
      <c r="AK30" s="68">
        <v>0</v>
      </c>
      <c r="AL30" s="68">
        <v>435.67545999999999</v>
      </c>
      <c r="AM30" s="68">
        <v>428.54527617147147</v>
      </c>
      <c r="AN30" s="68">
        <v>639.2514068322389</v>
      </c>
      <c r="AO30" s="68">
        <v>233.06334746811655</v>
      </c>
      <c r="AP30" s="68">
        <v>140.59404458797533</v>
      </c>
      <c r="AQ30" s="68">
        <v>164.91687277021376</v>
      </c>
      <c r="AR30" s="68">
        <v>194.62567475285169</v>
      </c>
      <c r="AS30" s="68">
        <v>208.24117174541422</v>
      </c>
      <c r="AT30" s="68">
        <v>141.70615259587274</v>
      </c>
      <c r="AU30" s="68">
        <v>154.22728217979568</v>
      </c>
      <c r="AV30" s="68">
        <v>204.05540103171535</v>
      </c>
      <c r="AW30" s="68">
        <v>201.52191908894352</v>
      </c>
      <c r="AX30" s="68">
        <v>547.50247620236757</v>
      </c>
      <c r="AY30" s="68">
        <v>575.95872276375917</v>
      </c>
      <c r="AZ30" s="68">
        <v>1047.2105352151116</v>
      </c>
      <c r="BA30" s="68">
        <v>1481.2184540557321</v>
      </c>
      <c r="BB30" s="68">
        <v>1550.0085165242876</v>
      </c>
      <c r="BC30" s="68">
        <v>2376.1654817853187</v>
      </c>
      <c r="BD30" s="68">
        <v>2486.944670708931</v>
      </c>
      <c r="BE30" s="105">
        <v>3426.6892252302869</v>
      </c>
      <c r="BF30" s="105">
        <v>4046.1705520582982</v>
      </c>
      <c r="BG30" s="105">
        <v>4761.1377463157687</v>
      </c>
      <c r="BH30" s="105">
        <v>4821.5613289653802</v>
      </c>
      <c r="BI30" s="105">
        <v>5528.2381685438731</v>
      </c>
      <c r="BJ30" s="105">
        <v>4997.8744253249488</v>
      </c>
      <c r="BK30" s="105">
        <v>5337.2907131663578</v>
      </c>
      <c r="BL30" s="105">
        <v>5509.6963268486588</v>
      </c>
      <c r="BM30" s="582"/>
      <c r="BN30" s="582"/>
      <c r="BO30" s="582"/>
      <c r="BP30" s="582"/>
      <c r="BQ30" s="582"/>
      <c r="BR30" s="582"/>
      <c r="BS30" s="582"/>
      <c r="BT30" s="582"/>
      <c r="BU30" s="582"/>
      <c r="BV30" s="582"/>
      <c r="BW30" s="582"/>
      <c r="BX30" s="582"/>
      <c r="BY30" s="582"/>
      <c r="BZ30" s="582"/>
      <c r="CA30" s="582"/>
      <c r="CB30" s="582"/>
      <c r="CC30" s="582"/>
      <c r="CD30" s="582"/>
      <c r="CE30" s="582"/>
      <c r="CF30" s="582"/>
      <c r="CG30" s="582"/>
      <c r="CH30" s="582"/>
      <c r="CI30" s="582"/>
      <c r="CJ30" s="582"/>
      <c r="CK30" s="582"/>
      <c r="CL30" s="582"/>
      <c r="CM30" s="582"/>
      <c r="CN30" s="582"/>
      <c r="CO30" s="582"/>
    </row>
    <row r="31" spans="2:93" ht="19.899999999999999" customHeight="1" x14ac:dyDescent="0.2">
      <c r="B31" s="53"/>
      <c r="C31" s="101" t="s">
        <v>277</v>
      </c>
      <c r="D31" s="68">
        <v>0</v>
      </c>
      <c r="E31" s="68">
        <v>0</v>
      </c>
      <c r="F31" s="68">
        <v>0</v>
      </c>
      <c r="G31" s="68">
        <v>0</v>
      </c>
      <c r="H31" s="68">
        <v>0</v>
      </c>
      <c r="I31" s="68">
        <v>0</v>
      </c>
      <c r="J31" s="68">
        <v>0</v>
      </c>
      <c r="K31" s="68">
        <v>0</v>
      </c>
      <c r="L31" s="68">
        <v>0</v>
      </c>
      <c r="M31" s="68">
        <v>0</v>
      </c>
      <c r="N31" s="68">
        <v>0</v>
      </c>
      <c r="O31" s="68">
        <v>0</v>
      </c>
      <c r="P31" s="68">
        <v>0</v>
      </c>
      <c r="Q31" s="68">
        <v>0</v>
      </c>
      <c r="R31" s="68">
        <v>0</v>
      </c>
      <c r="S31" s="68">
        <v>0</v>
      </c>
      <c r="T31" s="68">
        <v>0</v>
      </c>
      <c r="U31" s="68">
        <v>0</v>
      </c>
      <c r="V31" s="68">
        <v>0</v>
      </c>
      <c r="W31" s="68">
        <v>0</v>
      </c>
      <c r="X31" s="68">
        <v>0</v>
      </c>
      <c r="Y31" s="68">
        <v>0</v>
      </c>
      <c r="Z31" s="68">
        <v>0</v>
      </c>
      <c r="AA31" s="68">
        <v>0</v>
      </c>
      <c r="AB31" s="68">
        <v>0</v>
      </c>
      <c r="AC31" s="68">
        <v>0</v>
      </c>
      <c r="AD31" s="68">
        <v>0</v>
      </c>
      <c r="AE31" s="68">
        <v>0</v>
      </c>
      <c r="AF31" s="68">
        <v>0</v>
      </c>
      <c r="AG31" s="68">
        <v>0</v>
      </c>
      <c r="AH31" s="68">
        <v>0</v>
      </c>
      <c r="AI31" s="68">
        <v>0</v>
      </c>
      <c r="AJ31" s="68">
        <v>0</v>
      </c>
      <c r="AK31" s="68">
        <v>0</v>
      </c>
      <c r="AL31" s="68">
        <v>17.048831310000001</v>
      </c>
      <c r="AM31" s="68">
        <v>21.373294736945738</v>
      </c>
      <c r="AN31" s="68">
        <v>19.189821779975862</v>
      </c>
      <c r="AO31" s="68">
        <v>12.393119839573972</v>
      </c>
      <c r="AP31" s="68">
        <v>10.341994290052879</v>
      </c>
      <c r="AQ31" s="68">
        <v>7.9451135111219076</v>
      </c>
      <c r="AR31" s="68">
        <v>4.4500390082140155</v>
      </c>
      <c r="AS31" s="68">
        <v>4.50426789417177</v>
      </c>
      <c r="AT31" s="68">
        <v>3.9171794233532435</v>
      </c>
      <c r="AU31" s="68">
        <v>0.6514887352934835</v>
      </c>
      <c r="AV31" s="68">
        <v>1.7810732418060404</v>
      </c>
      <c r="AW31" s="68">
        <v>0.73687880606156886</v>
      </c>
      <c r="AX31" s="68">
        <v>4.1571452909917381</v>
      </c>
      <c r="AY31" s="68">
        <v>9.6355920487433515</v>
      </c>
      <c r="AZ31" s="68">
        <v>8.7232093452826422</v>
      </c>
      <c r="BA31" s="68">
        <v>3.0334679921370609</v>
      </c>
      <c r="BB31" s="68">
        <v>8.2065884940605311</v>
      </c>
      <c r="BC31" s="68">
        <v>1.7664085025678624</v>
      </c>
      <c r="BD31" s="68">
        <v>6.8568614579460778</v>
      </c>
      <c r="BE31" s="105">
        <v>9.5507663711068407</v>
      </c>
      <c r="BF31" s="105">
        <v>1.8899387967517094</v>
      </c>
      <c r="BG31" s="105">
        <v>10.783643146773191</v>
      </c>
      <c r="BH31" s="105">
        <v>1.7905796922643518</v>
      </c>
      <c r="BI31" s="105">
        <v>3.1025172279306625</v>
      </c>
      <c r="BJ31" s="105">
        <v>1.7089638752768244</v>
      </c>
      <c r="BK31" s="105">
        <v>1.6294752891570192</v>
      </c>
      <c r="BL31" s="105">
        <v>1.6672617459341121</v>
      </c>
      <c r="BM31" s="582"/>
      <c r="BN31" s="582"/>
      <c r="BO31" s="582"/>
      <c r="BP31" s="582"/>
      <c r="BQ31" s="582"/>
      <c r="BR31" s="582"/>
      <c r="BS31" s="582"/>
      <c r="BT31" s="582"/>
      <c r="BU31" s="582"/>
      <c r="BV31" s="582"/>
      <c r="BW31" s="582"/>
      <c r="BX31" s="582"/>
      <c r="BY31" s="582"/>
      <c r="BZ31" s="582"/>
      <c r="CA31" s="582"/>
      <c r="CB31" s="582"/>
      <c r="CC31" s="582"/>
      <c r="CD31" s="582"/>
      <c r="CE31" s="582"/>
      <c r="CF31" s="582"/>
      <c r="CG31" s="582"/>
      <c r="CH31" s="582"/>
      <c r="CI31" s="582"/>
      <c r="CJ31" s="582"/>
      <c r="CK31" s="582"/>
      <c r="CL31" s="582"/>
      <c r="CM31" s="582"/>
      <c r="CN31" s="582"/>
      <c r="CO31" s="582"/>
    </row>
    <row r="32" spans="2:93" ht="19.899999999999999" customHeight="1" x14ac:dyDescent="0.2">
      <c r="B32" s="53"/>
      <c r="C32" s="98"/>
      <c r="D32" s="98"/>
      <c r="E32" s="98"/>
      <c r="F32" s="98"/>
      <c r="G32" s="98"/>
      <c r="H32" s="98"/>
      <c r="I32" s="98"/>
      <c r="J32" s="98"/>
      <c r="K32" s="98"/>
      <c r="L32" s="98"/>
      <c r="M32" s="98"/>
      <c r="N32" s="98"/>
      <c r="O32" s="98"/>
      <c r="P32" s="98"/>
      <c r="Q32" s="98"/>
      <c r="R32" s="98"/>
      <c r="S32" s="98"/>
      <c r="T32" s="98"/>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68"/>
      <c r="AS32" s="68"/>
      <c r="AT32" s="68"/>
      <c r="AU32" s="68"/>
      <c r="AV32" s="68"/>
      <c r="AW32" s="68"/>
      <c r="AX32" s="68"/>
      <c r="AY32" s="68"/>
      <c r="AZ32" s="68"/>
      <c r="BA32" s="68"/>
      <c r="BB32" s="68"/>
      <c r="BC32" s="68"/>
      <c r="BE32" s="105"/>
      <c r="BF32" s="105"/>
      <c r="BG32" s="105"/>
      <c r="BH32" s="105"/>
      <c r="BI32" s="105"/>
      <c r="BJ32" s="105"/>
      <c r="BK32" s="105"/>
      <c r="BL32" s="105"/>
      <c r="BM32" s="582"/>
      <c r="BN32" s="582"/>
      <c r="BO32" s="582"/>
      <c r="BP32" s="582"/>
      <c r="BQ32" s="582"/>
      <c r="BR32" s="582"/>
      <c r="BS32" s="582"/>
      <c r="BT32" s="582"/>
      <c r="BU32" s="582"/>
      <c r="BV32" s="582"/>
      <c r="BW32" s="582"/>
      <c r="BX32" s="582"/>
      <c r="BY32" s="582"/>
      <c r="BZ32" s="582"/>
      <c r="CA32" s="582"/>
      <c r="CB32" s="582"/>
      <c r="CC32" s="582"/>
      <c r="CD32" s="582"/>
      <c r="CE32" s="582"/>
      <c r="CF32" s="582"/>
      <c r="CG32" s="582"/>
      <c r="CH32" s="582"/>
      <c r="CI32" s="582"/>
      <c r="CJ32" s="582"/>
      <c r="CK32" s="582"/>
      <c r="CL32" s="582"/>
      <c r="CM32" s="582"/>
      <c r="CN32" s="582"/>
      <c r="CO32" s="582"/>
    </row>
    <row r="33" spans="1:93" s="92" customFormat="1" ht="19.899999999999999" customHeight="1" x14ac:dyDescent="0.2">
      <c r="B33" s="95" t="s">
        <v>208</v>
      </c>
      <c r="C33" s="95"/>
      <c r="D33" s="66">
        <v>1053.8659905412508</v>
      </c>
      <c r="E33" s="66">
        <v>1086.7543884331508</v>
      </c>
      <c r="F33" s="66">
        <v>1359.350534282386</v>
      </c>
      <c r="G33" s="66">
        <v>1453.8044105043241</v>
      </c>
      <c r="H33" s="66">
        <v>1931.8941420671867</v>
      </c>
      <c r="I33" s="66">
        <v>2270.0478315954983</v>
      </c>
      <c r="J33" s="66">
        <v>2413.4455492747688</v>
      </c>
      <c r="K33" s="66">
        <v>2470.0431538318321</v>
      </c>
      <c r="L33" s="66">
        <v>2276.871048455866</v>
      </c>
      <c r="M33" s="66">
        <v>2650.8980944402492</v>
      </c>
      <c r="N33" s="66">
        <v>2499.8834881486259</v>
      </c>
      <c r="O33" s="66">
        <v>2380.5538552442003</v>
      </c>
      <c r="P33" s="66">
        <v>1196.8825652661701</v>
      </c>
      <c r="Q33" s="66">
        <v>3523.0920230179877</v>
      </c>
      <c r="R33" s="66">
        <v>5193.2380500096915</v>
      </c>
      <c r="S33" s="66">
        <v>2407.1436971544581</v>
      </c>
      <c r="T33" s="66">
        <v>2096.427318276827</v>
      </c>
      <c r="U33" s="66">
        <v>4005.4693113623548</v>
      </c>
      <c r="V33" s="66">
        <v>1321.1572025084117</v>
      </c>
      <c r="W33" s="66">
        <v>-1911.9394410555728</v>
      </c>
      <c r="X33" s="66">
        <v>0</v>
      </c>
      <c r="Y33" s="66">
        <v>0</v>
      </c>
      <c r="Z33" s="66">
        <v>0</v>
      </c>
      <c r="AA33" s="66">
        <v>0</v>
      </c>
      <c r="AB33" s="66">
        <v>0</v>
      </c>
      <c r="AC33" s="66">
        <v>0</v>
      </c>
      <c r="AD33" s="66">
        <v>0</v>
      </c>
      <c r="AE33" s="66">
        <v>0</v>
      </c>
      <c r="AF33" s="66">
        <v>0</v>
      </c>
      <c r="AG33" s="66">
        <v>0</v>
      </c>
      <c r="AH33" s="66">
        <v>1124.153939433178</v>
      </c>
      <c r="AI33" s="66">
        <v>1601.0465677970933</v>
      </c>
      <c r="AJ33" s="66">
        <v>1385.6218953798143</v>
      </c>
      <c r="AK33" s="66">
        <v>849.99421259975827</v>
      </c>
      <c r="AL33" s="66">
        <v>2602.9847212629797</v>
      </c>
      <c r="AM33" s="66">
        <v>3042.1470866978848</v>
      </c>
      <c r="AN33" s="66">
        <v>3774.3851435867077</v>
      </c>
      <c r="AO33" s="66">
        <v>5562.0963417626781</v>
      </c>
      <c r="AP33" s="66">
        <v>5899.2968017527837</v>
      </c>
      <c r="AQ33" s="66">
        <v>7209.4641288268131</v>
      </c>
      <c r="AR33" s="66">
        <v>5943.2071633754194</v>
      </c>
      <c r="AS33" s="66">
        <v>5360.4974571672738</v>
      </c>
      <c r="AT33" s="66">
        <v>5388.2158765743179</v>
      </c>
      <c r="AU33" s="66">
        <v>5195.7337303735203</v>
      </c>
      <c r="AV33" s="66">
        <v>5558.0936089184188</v>
      </c>
      <c r="AW33" s="66">
        <v>6452.9740272808785</v>
      </c>
      <c r="AX33" s="66">
        <v>28679.228789532019</v>
      </c>
      <c r="AY33" s="66">
        <v>34339.846105877892</v>
      </c>
      <c r="AZ33" s="66">
        <v>37573.018966245472</v>
      </c>
      <c r="BA33" s="66">
        <v>22740.693218647204</v>
      </c>
      <c r="BB33" s="66">
        <v>26738.651801363743</v>
      </c>
      <c r="BC33" s="66">
        <v>36022.908518416269</v>
      </c>
      <c r="BD33" s="66">
        <v>37592.568667814834</v>
      </c>
      <c r="BE33" s="431">
        <v>37978.162095353924</v>
      </c>
      <c r="BF33" s="431">
        <v>36933.317385925875</v>
      </c>
      <c r="BG33" s="431">
        <v>46368.836362492948</v>
      </c>
      <c r="BH33" s="431">
        <v>45092.79335409536</v>
      </c>
      <c r="BI33" s="431">
        <v>43543.045816464815</v>
      </c>
      <c r="BJ33" s="431">
        <v>30447.579761730361</v>
      </c>
      <c r="BK33" s="431">
        <v>19339.755025476774</v>
      </c>
      <c r="BL33" s="431">
        <v>21418.100593055668</v>
      </c>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row>
    <row r="34" spans="1:93" ht="19.899999999999999" customHeight="1" x14ac:dyDescent="0.2">
      <c r="B34" s="73" t="s">
        <v>274</v>
      </c>
      <c r="C34" s="99"/>
      <c r="D34" s="68">
        <v>827.16599054125072</v>
      </c>
      <c r="E34" s="68">
        <v>843.05438843315073</v>
      </c>
      <c r="F34" s="68">
        <v>1089.1505342823859</v>
      </c>
      <c r="G34" s="68">
        <v>1154.2044105043242</v>
      </c>
      <c r="H34" s="68">
        <v>1597.2941420671866</v>
      </c>
      <c r="I34" s="68">
        <v>1903.5478315954983</v>
      </c>
      <c r="J34" s="68">
        <v>2034.8455492747689</v>
      </c>
      <c r="K34" s="68">
        <v>2065.0431538318321</v>
      </c>
      <c r="L34" s="68">
        <v>1866.4710484558659</v>
      </c>
      <c r="M34" s="68">
        <v>2214.8980944402492</v>
      </c>
      <c r="N34" s="68">
        <v>2057.9834881486258</v>
      </c>
      <c r="O34" s="68">
        <v>1924.0538552442003</v>
      </c>
      <c r="P34" s="68">
        <v>1665.5825652661701</v>
      </c>
      <c r="Q34" s="68">
        <v>2463.1920230179876</v>
      </c>
      <c r="R34" s="68">
        <v>3119.6380500096921</v>
      </c>
      <c r="S34" s="68">
        <v>2833.6436971544581</v>
      </c>
      <c r="T34" s="68">
        <v>2637.427318276827</v>
      </c>
      <c r="U34" s="68">
        <v>3139.3693113623549</v>
      </c>
      <c r="V34" s="68">
        <v>1854.9572025084117</v>
      </c>
      <c r="W34" s="68">
        <v>553.66055894442707</v>
      </c>
      <c r="X34" s="68">
        <v>0</v>
      </c>
      <c r="Y34" s="68">
        <v>0</v>
      </c>
      <c r="Z34" s="68">
        <v>0</v>
      </c>
      <c r="AA34" s="68">
        <v>0</v>
      </c>
      <c r="AB34" s="68">
        <v>0</v>
      </c>
      <c r="AC34" s="68">
        <v>0</v>
      </c>
      <c r="AD34" s="68">
        <v>0</v>
      </c>
      <c r="AE34" s="68">
        <v>0</v>
      </c>
      <c r="AF34" s="68">
        <v>0</v>
      </c>
      <c r="AG34" s="68">
        <v>0</v>
      </c>
      <c r="AH34" s="68">
        <v>1296.8</v>
      </c>
      <c r="AI34" s="68">
        <v>1245.3</v>
      </c>
      <c r="AJ34" s="68">
        <v>1329.9</v>
      </c>
      <c r="AK34" s="68">
        <v>1168.5</v>
      </c>
      <c r="AL34" s="68">
        <v>2588.9414056498022</v>
      </c>
      <c r="AM34" s="68">
        <v>2643.4175537030233</v>
      </c>
      <c r="AN34" s="68">
        <v>2939.329621189961</v>
      </c>
      <c r="AO34" s="68">
        <v>4099.0098995693861</v>
      </c>
      <c r="AP34" s="68">
        <v>4576.1279313569748</v>
      </c>
      <c r="AQ34" s="68">
        <v>5794.2289492043701</v>
      </c>
      <c r="AR34" s="68">
        <v>5218.3426000987429</v>
      </c>
      <c r="AS34" s="68">
        <v>4902.5506599444452</v>
      </c>
      <c r="AT34" s="68">
        <v>5016.6127569003265</v>
      </c>
      <c r="AU34" s="68">
        <v>4928.4267293606126</v>
      </c>
      <c r="AV34" s="68">
        <v>5016.9994887818202</v>
      </c>
      <c r="AW34" s="68">
        <v>5759.0356631426139</v>
      </c>
      <c r="AX34" s="68">
        <v>24044.709037763372</v>
      </c>
      <c r="AY34" s="68">
        <v>27281.638343811603</v>
      </c>
      <c r="AZ34" s="68">
        <v>29354.640272881916</v>
      </c>
      <c r="BA34" s="68">
        <v>19603.134417565896</v>
      </c>
      <c r="BB34" s="68">
        <v>22415.407580993298</v>
      </c>
      <c r="BC34" s="68">
        <v>28372.438209290809</v>
      </c>
      <c r="BD34" s="68">
        <v>34905.990933835797</v>
      </c>
      <c r="BE34" s="105">
        <v>35961.381619619679</v>
      </c>
      <c r="BF34" s="105">
        <v>36594.503560992547</v>
      </c>
      <c r="BG34" s="105">
        <v>40887.074952320334</v>
      </c>
      <c r="BH34" s="105">
        <v>40487.706568255024</v>
      </c>
      <c r="BI34" s="105">
        <v>39232.43519851959</v>
      </c>
      <c r="BJ34" s="105">
        <v>28843.088457036738</v>
      </c>
      <c r="BK34" s="105">
        <v>20051.006512349959</v>
      </c>
      <c r="BL34" s="105">
        <v>20697.76922791246</v>
      </c>
      <c r="BM34" s="582"/>
      <c r="BN34" s="582"/>
      <c r="BO34" s="582"/>
      <c r="BP34" s="582"/>
      <c r="BQ34" s="582"/>
      <c r="BR34" s="582"/>
      <c r="BS34" s="582"/>
      <c r="BT34" s="582"/>
      <c r="BU34" s="582"/>
      <c r="BV34" s="582"/>
      <c r="BW34" s="582"/>
      <c r="BX34" s="582"/>
      <c r="BY34" s="582"/>
      <c r="BZ34" s="582"/>
      <c r="CA34" s="582"/>
      <c r="CB34" s="582"/>
      <c r="CC34" s="582"/>
      <c r="CD34" s="582"/>
      <c r="CE34" s="582"/>
      <c r="CF34" s="582"/>
      <c r="CG34" s="582"/>
      <c r="CH34" s="582"/>
      <c r="CI34" s="582"/>
      <c r="CJ34" s="582"/>
      <c r="CK34" s="582"/>
      <c r="CL34" s="582"/>
      <c r="CM34" s="582"/>
      <c r="CN34" s="582"/>
      <c r="CO34" s="582"/>
    </row>
    <row r="35" spans="1:93" ht="19.899999999999999" customHeight="1" x14ac:dyDescent="0.2">
      <c r="B35" s="53"/>
      <c r="C35" s="101" t="s">
        <v>275</v>
      </c>
      <c r="D35" s="68">
        <v>0</v>
      </c>
      <c r="E35" s="68">
        <v>0</v>
      </c>
      <c r="F35" s="68">
        <v>0</v>
      </c>
      <c r="G35" s="68">
        <v>0</v>
      </c>
      <c r="H35" s="68">
        <v>0</v>
      </c>
      <c r="I35" s="68">
        <v>0</v>
      </c>
      <c r="J35" s="68">
        <v>0</v>
      </c>
      <c r="K35" s="68">
        <v>0</v>
      </c>
      <c r="L35" s="68">
        <v>0</v>
      </c>
      <c r="M35" s="68">
        <v>0</v>
      </c>
      <c r="N35" s="68">
        <v>0</v>
      </c>
      <c r="O35" s="68">
        <v>0</v>
      </c>
      <c r="P35" s="68">
        <v>0</v>
      </c>
      <c r="Q35" s="68">
        <v>0</v>
      </c>
      <c r="R35" s="68">
        <v>0</v>
      </c>
      <c r="S35" s="68">
        <v>0</v>
      </c>
      <c r="T35" s="68">
        <v>0</v>
      </c>
      <c r="U35" s="68">
        <v>0</v>
      </c>
      <c r="V35" s="68">
        <v>0</v>
      </c>
      <c r="W35" s="68">
        <v>0</v>
      </c>
      <c r="X35" s="68">
        <v>0</v>
      </c>
      <c r="Y35" s="68">
        <v>0</v>
      </c>
      <c r="Z35" s="68">
        <v>0</v>
      </c>
      <c r="AA35" s="68">
        <v>0</v>
      </c>
      <c r="AB35" s="68">
        <v>0</v>
      </c>
      <c r="AC35" s="68">
        <v>0</v>
      </c>
      <c r="AD35" s="68">
        <v>0</v>
      </c>
      <c r="AE35" s="68">
        <v>0</v>
      </c>
      <c r="AF35" s="68">
        <v>0</v>
      </c>
      <c r="AG35" s="68">
        <v>0</v>
      </c>
      <c r="AH35" s="68">
        <v>0</v>
      </c>
      <c r="AI35" s="68">
        <v>0</v>
      </c>
      <c r="AJ35" s="68">
        <v>0</v>
      </c>
      <c r="AK35" s="68">
        <v>0</v>
      </c>
      <c r="AL35" s="68">
        <v>1185.014165352809</v>
      </c>
      <c r="AM35" s="68">
        <v>1217.8043196502299</v>
      </c>
      <c r="AN35" s="68">
        <v>1170.4507880919402</v>
      </c>
      <c r="AO35" s="68">
        <v>1266.2370802606133</v>
      </c>
      <c r="AP35" s="68">
        <v>1217.9880485904043</v>
      </c>
      <c r="AQ35" s="68">
        <v>1410.9378883783145</v>
      </c>
      <c r="AR35" s="68">
        <v>1598.0324653305465</v>
      </c>
      <c r="AS35" s="68">
        <v>1737.3433439582673</v>
      </c>
      <c r="AT35" s="68">
        <v>1716.6921959788483</v>
      </c>
      <c r="AU35" s="68">
        <v>1683.5130889807333</v>
      </c>
      <c r="AV35" s="68">
        <v>1759.6177930093586</v>
      </c>
      <c r="AW35" s="68">
        <v>2025.5752023381581</v>
      </c>
      <c r="AX35" s="68">
        <v>12855.693608465352</v>
      </c>
      <c r="AY35" s="68">
        <v>12420.984275049157</v>
      </c>
      <c r="AZ35" s="68">
        <v>12155.50112606382</v>
      </c>
      <c r="BA35" s="68">
        <v>7465.6580379240459</v>
      </c>
      <c r="BB35" s="68">
        <v>6788.2938175703266</v>
      </c>
      <c r="BC35" s="68">
        <v>9162.8166506341804</v>
      </c>
      <c r="BD35" s="68">
        <v>12299.968418863291</v>
      </c>
      <c r="BE35" s="105">
        <v>13434.186319036455</v>
      </c>
      <c r="BF35" s="105">
        <v>13238.107343280733</v>
      </c>
      <c r="BG35" s="105">
        <v>15323.778496047395</v>
      </c>
      <c r="BH35" s="105">
        <v>13930.810799200095</v>
      </c>
      <c r="BI35" s="105">
        <v>13905.508732528353</v>
      </c>
      <c r="BJ35" s="105">
        <v>11250.501536714717</v>
      </c>
      <c r="BK35" s="105">
        <v>5735.9121128475754</v>
      </c>
      <c r="BL35" s="105">
        <v>5736.060669538364</v>
      </c>
      <c r="BM35" s="582"/>
      <c r="BN35" s="582"/>
      <c r="BO35" s="582"/>
      <c r="BP35" s="582"/>
      <c r="BQ35" s="582"/>
      <c r="BR35" s="582"/>
      <c r="BS35" s="582"/>
      <c r="BT35" s="582"/>
      <c r="BU35" s="582"/>
      <c r="BV35" s="582"/>
      <c r="BW35" s="582"/>
      <c r="BX35" s="582"/>
      <c r="BY35" s="582"/>
      <c r="BZ35" s="582"/>
      <c r="CA35" s="582"/>
      <c r="CB35" s="582"/>
      <c r="CC35" s="582"/>
      <c r="CD35" s="582"/>
      <c r="CE35" s="582"/>
      <c r="CF35" s="582"/>
      <c r="CG35" s="582"/>
      <c r="CH35" s="582"/>
      <c r="CI35" s="582"/>
      <c r="CJ35" s="582"/>
      <c r="CK35" s="582"/>
      <c r="CL35" s="582"/>
      <c r="CM35" s="582"/>
      <c r="CN35" s="582"/>
      <c r="CO35" s="582"/>
    </row>
    <row r="36" spans="1:93" ht="19.899999999999999" customHeight="1" x14ac:dyDescent="0.2">
      <c r="B36" s="53"/>
      <c r="C36" s="101" t="s">
        <v>276</v>
      </c>
      <c r="D36" s="68">
        <v>0</v>
      </c>
      <c r="E36" s="68">
        <v>0</v>
      </c>
      <c r="F36" s="68">
        <v>0</v>
      </c>
      <c r="G36" s="68">
        <v>0</v>
      </c>
      <c r="H36" s="68">
        <v>0</v>
      </c>
      <c r="I36" s="68">
        <v>0</v>
      </c>
      <c r="J36" s="68">
        <v>0</v>
      </c>
      <c r="K36" s="68">
        <v>0</v>
      </c>
      <c r="L36" s="68">
        <v>0</v>
      </c>
      <c r="M36" s="68">
        <v>0</v>
      </c>
      <c r="N36" s="68">
        <v>0</v>
      </c>
      <c r="O36" s="68">
        <v>0</v>
      </c>
      <c r="P36" s="68">
        <v>0</v>
      </c>
      <c r="Q36" s="68">
        <v>0</v>
      </c>
      <c r="R36" s="68">
        <v>0</v>
      </c>
      <c r="S36" s="68">
        <v>0</v>
      </c>
      <c r="T36" s="68">
        <v>0</v>
      </c>
      <c r="U36" s="68">
        <v>0</v>
      </c>
      <c r="V36" s="68">
        <v>0</v>
      </c>
      <c r="W36" s="68">
        <v>0</v>
      </c>
      <c r="X36" s="68">
        <v>0</v>
      </c>
      <c r="Y36" s="68">
        <v>0</v>
      </c>
      <c r="Z36" s="68">
        <v>0</v>
      </c>
      <c r="AA36" s="68">
        <v>0</v>
      </c>
      <c r="AB36" s="68">
        <v>0</v>
      </c>
      <c r="AC36" s="68">
        <v>0</v>
      </c>
      <c r="AD36" s="68">
        <v>0</v>
      </c>
      <c r="AE36" s="68">
        <v>0</v>
      </c>
      <c r="AF36" s="68">
        <v>0</v>
      </c>
      <c r="AG36" s="68">
        <v>0</v>
      </c>
      <c r="AH36" s="68">
        <v>0</v>
      </c>
      <c r="AI36" s="68">
        <v>0</v>
      </c>
      <c r="AJ36" s="68">
        <v>0</v>
      </c>
      <c r="AK36" s="68">
        <v>0</v>
      </c>
      <c r="AL36" s="68">
        <v>1107.8025489665151</v>
      </c>
      <c r="AM36" s="68">
        <v>1087.3685738318245</v>
      </c>
      <c r="AN36" s="68">
        <v>1347.1454041251807</v>
      </c>
      <c r="AO36" s="68">
        <v>2439.4930451217829</v>
      </c>
      <c r="AP36" s="68">
        <v>2793.4159810228025</v>
      </c>
      <c r="AQ36" s="68">
        <v>3690.8789307190573</v>
      </c>
      <c r="AR36" s="68">
        <v>2793.2971008707527</v>
      </c>
      <c r="AS36" s="68">
        <v>2400.6489309267013</v>
      </c>
      <c r="AT36" s="68">
        <v>2557.5189869236119</v>
      </c>
      <c r="AU36" s="68">
        <v>2464.7119879638317</v>
      </c>
      <c r="AV36" s="68">
        <v>2574.9087529769326</v>
      </c>
      <c r="AW36" s="68">
        <v>3027.3758657300837</v>
      </c>
      <c r="AX36" s="68">
        <v>8224.6199533674935</v>
      </c>
      <c r="AY36" s="68">
        <v>10984.947233454188</v>
      </c>
      <c r="AZ36" s="68">
        <v>12936.037683909472</v>
      </c>
      <c r="BA36" s="68">
        <v>8908.5242687238806</v>
      </c>
      <c r="BB36" s="68">
        <v>11824.465884147206</v>
      </c>
      <c r="BC36" s="68">
        <v>14243.9756360627</v>
      </c>
      <c r="BD36" s="68">
        <v>17969.805042783748</v>
      </c>
      <c r="BE36" s="105">
        <v>15214.018381816513</v>
      </c>
      <c r="BF36" s="105">
        <v>17469.890846711045</v>
      </c>
      <c r="BG36" s="105">
        <v>20607.744290803999</v>
      </c>
      <c r="BH36" s="105">
        <v>21502.166665285262</v>
      </c>
      <c r="BI36" s="105">
        <v>20319.239995621123</v>
      </c>
      <c r="BJ36" s="105">
        <v>12400.682106409622</v>
      </c>
      <c r="BK36" s="105">
        <v>10720.75785306977</v>
      </c>
      <c r="BL36" s="105">
        <v>11117.624405151082</v>
      </c>
      <c r="BM36" s="582"/>
      <c r="BN36" s="582"/>
      <c r="BO36" s="582"/>
      <c r="BP36" s="582"/>
      <c r="BQ36" s="582"/>
      <c r="BR36" s="582"/>
      <c r="BS36" s="582"/>
      <c r="BT36" s="582"/>
      <c r="BU36" s="582"/>
      <c r="BV36" s="582"/>
      <c r="BW36" s="582"/>
      <c r="BX36" s="582"/>
      <c r="BY36" s="582"/>
      <c r="BZ36" s="582"/>
      <c r="CA36" s="582"/>
      <c r="CB36" s="582"/>
      <c r="CC36" s="582"/>
      <c r="CD36" s="582"/>
      <c r="CE36" s="582"/>
      <c r="CF36" s="582"/>
      <c r="CG36" s="582"/>
      <c r="CH36" s="582"/>
      <c r="CI36" s="582"/>
      <c r="CJ36" s="582"/>
      <c r="CK36" s="582"/>
      <c r="CL36" s="582"/>
      <c r="CM36" s="582"/>
      <c r="CN36" s="582"/>
      <c r="CO36" s="582"/>
    </row>
    <row r="37" spans="1:93" ht="19.899999999999999" customHeight="1" x14ac:dyDescent="0.2">
      <c r="B37" s="53"/>
      <c r="C37" s="101" t="s">
        <v>277</v>
      </c>
      <c r="D37" s="68">
        <v>0</v>
      </c>
      <c r="E37" s="68">
        <v>0</v>
      </c>
      <c r="F37" s="68">
        <v>0</v>
      </c>
      <c r="G37" s="68">
        <v>0</v>
      </c>
      <c r="H37" s="68">
        <v>0</v>
      </c>
      <c r="I37" s="68">
        <v>0</v>
      </c>
      <c r="J37" s="68">
        <v>0</v>
      </c>
      <c r="K37" s="68">
        <v>0</v>
      </c>
      <c r="L37" s="68">
        <v>0</v>
      </c>
      <c r="M37" s="68">
        <v>0</v>
      </c>
      <c r="N37" s="68">
        <v>0</v>
      </c>
      <c r="O37" s="68">
        <v>0</v>
      </c>
      <c r="P37" s="68">
        <v>0</v>
      </c>
      <c r="Q37" s="68">
        <v>0</v>
      </c>
      <c r="R37" s="68">
        <v>0</v>
      </c>
      <c r="S37" s="68">
        <v>0</v>
      </c>
      <c r="T37" s="68">
        <v>0</v>
      </c>
      <c r="U37" s="68">
        <v>0</v>
      </c>
      <c r="V37" s="68">
        <v>0</v>
      </c>
      <c r="W37" s="68">
        <v>0</v>
      </c>
      <c r="X37" s="68">
        <v>0</v>
      </c>
      <c r="Y37" s="68">
        <v>0</v>
      </c>
      <c r="Z37" s="68">
        <v>0</v>
      </c>
      <c r="AA37" s="68">
        <v>0</v>
      </c>
      <c r="AB37" s="68">
        <v>0</v>
      </c>
      <c r="AC37" s="68">
        <v>0</v>
      </c>
      <c r="AD37" s="68">
        <v>0</v>
      </c>
      <c r="AE37" s="68">
        <v>0</v>
      </c>
      <c r="AF37" s="68">
        <v>0</v>
      </c>
      <c r="AG37" s="68">
        <v>0</v>
      </c>
      <c r="AH37" s="68">
        <v>0</v>
      </c>
      <c r="AI37" s="68">
        <v>0</v>
      </c>
      <c r="AJ37" s="68">
        <v>0</v>
      </c>
      <c r="AK37" s="68">
        <v>0</v>
      </c>
      <c r="AL37" s="68">
        <v>296.1246913304779</v>
      </c>
      <c r="AM37" s="68">
        <v>338.24466022096863</v>
      </c>
      <c r="AN37" s="68">
        <v>421.73342897283999</v>
      </c>
      <c r="AO37" s="68">
        <v>393.27977418699038</v>
      </c>
      <c r="AP37" s="68">
        <v>564.72390174376778</v>
      </c>
      <c r="AQ37" s="68">
        <v>692.41213010699778</v>
      </c>
      <c r="AR37" s="68">
        <v>827.01303389744396</v>
      </c>
      <c r="AS37" s="68">
        <v>764.5583850594769</v>
      </c>
      <c r="AT37" s="68">
        <v>742.40157399786642</v>
      </c>
      <c r="AU37" s="68">
        <v>780.20165241604707</v>
      </c>
      <c r="AV37" s="68">
        <v>682.47294279552921</v>
      </c>
      <c r="AW37" s="68">
        <v>706.08459507437203</v>
      </c>
      <c r="AX37" s="68">
        <v>2964.3954759305284</v>
      </c>
      <c r="AY37" s="68">
        <v>3875.7068353082577</v>
      </c>
      <c r="AZ37" s="68">
        <v>4345.6329373983026</v>
      </c>
      <c r="BA37" s="68">
        <v>3449.6898851978981</v>
      </c>
      <c r="BB37" s="68">
        <v>4655.6004264367293</v>
      </c>
      <c r="BC37" s="68">
        <v>5837.3616233860175</v>
      </c>
      <c r="BD37" s="68">
        <v>5490.1481478769565</v>
      </c>
      <c r="BE37" s="105">
        <v>7767.971679199899</v>
      </c>
      <c r="BF37" s="105">
        <v>6604.4257464555003</v>
      </c>
      <c r="BG37" s="105">
        <v>5646.0685696763321</v>
      </c>
      <c r="BH37" s="105">
        <v>6223.7359343958333</v>
      </c>
      <c r="BI37" s="105">
        <v>5951.9320241831929</v>
      </c>
      <c r="BJ37" s="105">
        <v>5244.337367940203</v>
      </c>
      <c r="BK37" s="105">
        <v>4764.385861877653</v>
      </c>
      <c r="BL37" s="105">
        <v>5159.250078958833</v>
      </c>
      <c r="BM37" s="582"/>
      <c r="BN37" s="582"/>
      <c r="BO37" s="582"/>
      <c r="BP37" s="582"/>
      <c r="BQ37" s="582"/>
      <c r="BR37" s="582"/>
      <c r="BS37" s="582"/>
      <c r="BT37" s="582"/>
      <c r="BU37" s="582"/>
      <c r="BV37" s="582"/>
      <c r="BW37" s="582"/>
      <c r="BX37" s="582"/>
      <c r="BY37" s="582"/>
      <c r="BZ37" s="582"/>
      <c r="CA37" s="582"/>
      <c r="CB37" s="582"/>
      <c r="CC37" s="582"/>
      <c r="CD37" s="582"/>
      <c r="CE37" s="582"/>
      <c r="CF37" s="582"/>
      <c r="CG37" s="582"/>
      <c r="CH37" s="582"/>
      <c r="CI37" s="582"/>
      <c r="CJ37" s="582"/>
      <c r="CK37" s="582"/>
      <c r="CL37" s="582"/>
      <c r="CM37" s="582"/>
      <c r="CN37" s="582"/>
      <c r="CO37" s="582"/>
    </row>
    <row r="38" spans="1:93" ht="19.899999999999999" customHeight="1" x14ac:dyDescent="0.2">
      <c r="B38" s="101" t="s">
        <v>278</v>
      </c>
      <c r="C38" s="98"/>
      <c r="D38" s="68">
        <v>226.7</v>
      </c>
      <c r="E38" s="68">
        <v>243.7</v>
      </c>
      <c r="F38" s="68">
        <v>270.2</v>
      </c>
      <c r="G38" s="68">
        <v>299.60000000000002</v>
      </c>
      <c r="H38" s="68">
        <v>334.6</v>
      </c>
      <c r="I38" s="68">
        <v>366.5</v>
      </c>
      <c r="J38" s="68">
        <v>378.6</v>
      </c>
      <c r="K38" s="68">
        <v>405</v>
      </c>
      <c r="L38" s="68">
        <v>410.4</v>
      </c>
      <c r="M38" s="68">
        <v>436</v>
      </c>
      <c r="N38" s="68">
        <v>441.9</v>
      </c>
      <c r="O38" s="68">
        <v>456.5</v>
      </c>
      <c r="P38" s="68">
        <v>-468.7</v>
      </c>
      <c r="Q38" s="68">
        <v>1059.9000000000001</v>
      </c>
      <c r="R38" s="68">
        <v>2073.6</v>
      </c>
      <c r="S38" s="68">
        <v>-426.5</v>
      </c>
      <c r="T38" s="68">
        <v>-541</v>
      </c>
      <c r="U38" s="68">
        <v>866.1</v>
      </c>
      <c r="V38" s="68">
        <v>-533.79999999999995</v>
      </c>
      <c r="W38" s="68">
        <v>-2465.6</v>
      </c>
      <c r="X38" s="68">
        <v>0</v>
      </c>
      <c r="Y38" s="68">
        <v>0</v>
      </c>
      <c r="Z38" s="68">
        <v>0</v>
      </c>
      <c r="AA38" s="68">
        <v>0</v>
      </c>
      <c r="AB38" s="68">
        <v>0</v>
      </c>
      <c r="AC38" s="68">
        <v>0</v>
      </c>
      <c r="AD38" s="68">
        <v>0</v>
      </c>
      <c r="AE38" s="68">
        <v>0</v>
      </c>
      <c r="AF38" s="68">
        <v>0</v>
      </c>
      <c r="AG38" s="68">
        <v>0</v>
      </c>
      <c r="AH38" s="68">
        <v>-172.6460605668218</v>
      </c>
      <c r="AI38" s="68">
        <v>355.74656779709346</v>
      </c>
      <c r="AJ38" s="68">
        <v>55.721895379814214</v>
      </c>
      <c r="AK38" s="68">
        <v>-318.50578740024173</v>
      </c>
      <c r="AL38" s="68">
        <v>14.043315613177423</v>
      </c>
      <c r="AM38" s="68">
        <v>398.72953299486164</v>
      </c>
      <c r="AN38" s="68">
        <v>835.0555223967466</v>
      </c>
      <c r="AO38" s="68">
        <v>1463.0864421932922</v>
      </c>
      <c r="AP38" s="68">
        <v>1323.1688703958087</v>
      </c>
      <c r="AQ38" s="68">
        <v>1415.2351796224432</v>
      </c>
      <c r="AR38" s="68">
        <v>724.86456327667622</v>
      </c>
      <c r="AS38" s="68">
        <v>457.9467972228282</v>
      </c>
      <c r="AT38" s="68">
        <v>371.60311967399144</v>
      </c>
      <c r="AU38" s="68">
        <v>267.30700101290756</v>
      </c>
      <c r="AV38" s="68">
        <v>541.09412013659824</v>
      </c>
      <c r="AW38" s="68">
        <v>693.93836413826489</v>
      </c>
      <c r="AX38" s="68">
        <v>4634.5197517686447</v>
      </c>
      <c r="AY38" s="68">
        <v>7058.2077620662885</v>
      </c>
      <c r="AZ38" s="68">
        <v>8199.2313095332429</v>
      </c>
      <c r="BA38" s="68">
        <v>3282.8283631650993</v>
      </c>
      <c r="BB38" s="68">
        <v>4393.0633932185638</v>
      </c>
      <c r="BC38" s="68">
        <v>7478.3153673988409</v>
      </c>
      <c r="BD38" s="68">
        <v>3569.3756079682767</v>
      </c>
      <c r="BE38" s="68">
        <v>3060.6102938039021</v>
      </c>
      <c r="BF38" s="68">
        <v>1772.5352979563286</v>
      </c>
      <c r="BG38" s="68">
        <v>5601.2762609075335</v>
      </c>
      <c r="BH38" s="68">
        <v>4933.367635055045</v>
      </c>
      <c r="BI38" s="68">
        <v>4669.3989008905928</v>
      </c>
      <c r="BJ38" s="68">
        <v>2264.4906679731807</v>
      </c>
      <c r="BK38" s="68">
        <v>249.34000818889587</v>
      </c>
      <c r="BL38" s="68">
        <v>560.71001497548889</v>
      </c>
      <c r="BM38" s="582"/>
      <c r="BN38" s="582"/>
      <c r="BO38" s="582"/>
      <c r="BP38" s="582"/>
      <c r="BQ38" s="582"/>
      <c r="BR38" s="582"/>
      <c r="BS38" s="582"/>
      <c r="BT38" s="582"/>
      <c r="BU38" s="582"/>
      <c r="BV38" s="582"/>
      <c r="BW38" s="582"/>
      <c r="BX38" s="582"/>
      <c r="BY38" s="582"/>
      <c r="BZ38" s="582"/>
      <c r="CA38" s="582"/>
      <c r="CB38" s="582"/>
      <c r="CC38" s="582"/>
      <c r="CD38" s="582"/>
      <c r="CE38" s="582"/>
      <c r="CF38" s="582"/>
      <c r="CG38" s="582"/>
      <c r="CH38" s="582"/>
      <c r="CI38" s="582"/>
      <c r="CJ38" s="582"/>
      <c r="CK38" s="582"/>
      <c r="CL38" s="582"/>
      <c r="CM38" s="582"/>
      <c r="CN38" s="582"/>
      <c r="CO38" s="582"/>
    </row>
    <row r="39" spans="1:93" ht="19.899999999999999" customHeight="1" x14ac:dyDescent="0.2">
      <c r="B39" s="98"/>
      <c r="C39" s="98"/>
      <c r="D39" s="98"/>
      <c r="E39" s="98"/>
      <c r="F39" s="98"/>
      <c r="G39" s="98"/>
      <c r="H39" s="98"/>
      <c r="I39" s="98"/>
      <c r="J39" s="98"/>
      <c r="K39" s="98"/>
      <c r="L39" s="98"/>
      <c r="M39" s="98"/>
      <c r="N39" s="98"/>
      <c r="O39" s="98"/>
      <c r="P39" s="98"/>
      <c r="Q39" s="98"/>
      <c r="R39" s="98"/>
      <c r="S39" s="98"/>
      <c r="T39" s="98"/>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68"/>
      <c r="AS39" s="68"/>
      <c r="AT39" s="68"/>
      <c r="AU39" s="68"/>
      <c r="AV39" s="68"/>
      <c r="AW39" s="68"/>
      <c r="AX39" s="68"/>
      <c r="AY39" s="68"/>
      <c r="AZ39" s="68"/>
      <c r="BA39" s="68"/>
      <c r="BB39" s="68"/>
      <c r="BC39" s="68"/>
      <c r="BE39" s="105"/>
      <c r="BF39" s="105"/>
      <c r="BG39" s="105"/>
      <c r="BH39" s="105"/>
      <c r="BI39" s="105"/>
      <c r="BJ39" s="105"/>
      <c r="BK39" s="105"/>
      <c r="BL39" s="105"/>
      <c r="BM39" s="582"/>
      <c r="BN39" s="582"/>
      <c r="BO39" s="582"/>
      <c r="BP39" s="582"/>
      <c r="BQ39" s="582"/>
      <c r="BR39" s="582"/>
      <c r="BS39" s="582"/>
      <c r="BT39" s="582"/>
      <c r="BU39" s="582"/>
      <c r="BV39" s="582"/>
      <c r="BW39" s="582"/>
      <c r="BX39" s="582"/>
      <c r="BY39" s="582"/>
      <c r="BZ39" s="582"/>
      <c r="CA39" s="582"/>
      <c r="CB39" s="582"/>
      <c r="CC39" s="582"/>
      <c r="CD39" s="582"/>
      <c r="CE39" s="582"/>
      <c r="CF39" s="582"/>
      <c r="CG39" s="582"/>
      <c r="CH39" s="582"/>
      <c r="CI39" s="582"/>
      <c r="CJ39" s="582"/>
      <c r="CK39" s="582"/>
      <c r="CL39" s="582"/>
      <c r="CM39" s="582"/>
      <c r="CN39" s="582"/>
      <c r="CO39" s="582"/>
    </row>
    <row r="40" spans="1:93" s="92" customFormat="1" ht="19.899999999999999" customHeight="1" x14ac:dyDescent="0.2">
      <c r="B40" s="102" t="s">
        <v>280</v>
      </c>
      <c r="C40" s="95"/>
      <c r="D40" s="66">
        <v>1874.6</v>
      </c>
      <c r="E40" s="66">
        <v>1971.6</v>
      </c>
      <c r="F40" s="66">
        <v>2384.6</v>
      </c>
      <c r="G40" s="66">
        <v>2999.4</v>
      </c>
      <c r="H40" s="66">
        <v>3561</v>
      </c>
      <c r="I40" s="66">
        <v>3938</v>
      </c>
      <c r="J40" s="66">
        <v>3878.2</v>
      </c>
      <c r="K40" s="66">
        <v>4280.7</v>
      </c>
      <c r="L40" s="66">
        <v>4263.7</v>
      </c>
      <c r="M40" s="66">
        <v>4331.7</v>
      </c>
      <c r="N40" s="66">
        <v>4584.2</v>
      </c>
      <c r="O40" s="66">
        <v>4755.3</v>
      </c>
      <c r="P40" s="66">
        <v>6234.7</v>
      </c>
      <c r="Q40" s="66">
        <v>6178.7</v>
      </c>
      <c r="R40" s="66">
        <v>6266</v>
      </c>
      <c r="S40" s="66">
        <v>6728.4</v>
      </c>
      <c r="T40" s="66">
        <v>6996.6</v>
      </c>
      <c r="U40" s="66">
        <v>6799.5</v>
      </c>
      <c r="V40" s="66">
        <v>7413.4</v>
      </c>
      <c r="W40" s="66">
        <v>8483.6</v>
      </c>
      <c r="X40" s="66">
        <v>5039.3</v>
      </c>
      <c r="Y40" s="66">
        <v>5788.9</v>
      </c>
      <c r="Z40" s="66">
        <v>5323</v>
      </c>
      <c r="AA40" s="66">
        <v>5699.7</v>
      </c>
      <c r="AB40" s="66">
        <v>4513.3</v>
      </c>
      <c r="AC40" s="66">
        <v>3985</v>
      </c>
      <c r="AD40" s="66">
        <v>3282.5</v>
      </c>
      <c r="AE40" s="66">
        <v>3210.3</v>
      </c>
      <c r="AF40" s="66">
        <v>3100.34</v>
      </c>
      <c r="AG40" s="66">
        <v>3891.1401208284415</v>
      </c>
      <c r="AH40" s="66">
        <v>4512.110388174764</v>
      </c>
      <c r="AI40" s="66">
        <v>3792.031427693988</v>
      </c>
      <c r="AJ40" s="66">
        <v>4033.3666965837301</v>
      </c>
      <c r="AK40" s="66">
        <v>4297.2550280930582</v>
      </c>
      <c r="AL40" s="66">
        <v>3123.2414599809172</v>
      </c>
      <c r="AM40" s="66">
        <v>3812.6193355738214</v>
      </c>
      <c r="AN40" s="66">
        <v>4431.3154902144679</v>
      </c>
      <c r="AO40" s="66">
        <v>5067.7765424686377</v>
      </c>
      <c r="AP40" s="66">
        <v>5365.8642863839132</v>
      </c>
      <c r="AQ40" s="66">
        <v>6023.1171569757207</v>
      </c>
      <c r="AR40" s="66">
        <v>6776.8868691968501</v>
      </c>
      <c r="AS40" s="66">
        <v>7274.9769198195545</v>
      </c>
      <c r="AT40" s="66">
        <v>7019.5070727806788</v>
      </c>
      <c r="AU40" s="66">
        <v>7663.6637265332129</v>
      </c>
      <c r="AV40" s="66">
        <v>8974.5689585911932</v>
      </c>
      <c r="AW40" s="66">
        <v>9662.8702519909748</v>
      </c>
      <c r="AX40" s="66">
        <v>37156.545848630165</v>
      </c>
      <c r="AY40" s="66">
        <v>40731.158256787952</v>
      </c>
      <c r="AZ40" s="66">
        <v>44037.536923190288</v>
      </c>
      <c r="BA40" s="66">
        <v>44056.192970791948</v>
      </c>
      <c r="BB40" s="66">
        <v>51244.023289012497</v>
      </c>
      <c r="BC40" s="66">
        <v>55475.565677041683</v>
      </c>
      <c r="BD40" s="66">
        <v>62352.52440373561</v>
      </c>
      <c r="BE40" s="431">
        <v>64731.625022637716</v>
      </c>
      <c r="BF40" s="431">
        <v>68905.838621130402</v>
      </c>
      <c r="BG40" s="431">
        <v>68227.762933813443</v>
      </c>
      <c r="BH40" s="431">
        <v>71363.477689821593</v>
      </c>
      <c r="BI40" s="431">
        <v>78591.94859757692</v>
      </c>
      <c r="BJ40" s="431">
        <v>77321.015857254752</v>
      </c>
      <c r="BK40" s="431">
        <v>81638.962053074763</v>
      </c>
      <c r="BL40" s="431">
        <v>74489.873508103658</v>
      </c>
      <c r="BM40" s="582"/>
      <c r="BN40" s="582"/>
      <c r="BO40" s="582"/>
      <c r="BP40" s="582"/>
      <c r="BQ40" s="582"/>
      <c r="BR40" s="582"/>
      <c r="BS40" s="582"/>
      <c r="BT40" s="582"/>
      <c r="BU40" s="582"/>
      <c r="BV40" s="582"/>
      <c r="BW40" s="582"/>
      <c r="BX40" s="582"/>
      <c r="BY40" s="582"/>
      <c r="BZ40" s="582"/>
      <c r="CA40" s="582"/>
      <c r="CB40" s="582"/>
      <c r="CC40" s="582"/>
      <c r="CD40" s="582"/>
      <c r="CE40" s="582"/>
      <c r="CF40" s="582"/>
      <c r="CG40" s="582"/>
      <c r="CH40" s="582"/>
      <c r="CI40" s="582"/>
      <c r="CJ40" s="582"/>
      <c r="CK40" s="582"/>
      <c r="CL40" s="582"/>
      <c r="CM40" s="582"/>
      <c r="CN40" s="582"/>
      <c r="CO40" s="582"/>
    </row>
    <row r="41" spans="1:93" ht="19.899999999999999" customHeight="1" x14ac:dyDescent="0.2">
      <c r="B41" s="98"/>
      <c r="C41" s="9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105"/>
      <c r="BF41" s="105"/>
      <c r="BG41" s="105"/>
      <c r="BH41" s="105"/>
      <c r="BI41" s="105"/>
      <c r="BJ41" s="105"/>
      <c r="BK41" s="105"/>
      <c r="BL41" s="105"/>
      <c r="BM41" s="582"/>
      <c r="BN41" s="582"/>
      <c r="BO41" s="582"/>
      <c r="BP41" s="582"/>
      <c r="BQ41" s="582"/>
      <c r="BR41" s="582"/>
      <c r="BS41" s="582"/>
      <c r="BT41" s="582"/>
      <c r="BU41" s="582"/>
      <c r="BV41" s="582"/>
      <c r="BW41" s="582"/>
      <c r="BX41" s="582"/>
      <c r="BY41" s="582"/>
      <c r="BZ41" s="582"/>
      <c r="CA41" s="582"/>
      <c r="CB41" s="582"/>
      <c r="CC41" s="582"/>
      <c r="CD41" s="582"/>
      <c r="CE41" s="582"/>
      <c r="CF41" s="582"/>
      <c r="CG41" s="582"/>
      <c r="CH41" s="582"/>
      <c r="CI41" s="582"/>
      <c r="CJ41" s="582"/>
      <c r="CK41" s="582"/>
      <c r="CL41" s="582"/>
      <c r="CM41" s="582"/>
      <c r="CN41" s="582"/>
      <c r="CO41" s="582"/>
    </row>
    <row r="42" spans="1:93" s="92" customFormat="1" ht="19.899999999999999" customHeight="1" x14ac:dyDescent="0.2">
      <c r="B42" s="102" t="s">
        <v>281</v>
      </c>
      <c r="C42" s="95"/>
      <c r="D42" s="66">
        <v>1989.3</v>
      </c>
      <c r="E42" s="66">
        <v>2159.6</v>
      </c>
      <c r="F42" s="66">
        <v>2810.8</v>
      </c>
      <c r="G42" s="66">
        <v>3145.7</v>
      </c>
      <c r="H42" s="66">
        <v>3835.7</v>
      </c>
      <c r="I42" s="66">
        <v>4431.5</v>
      </c>
      <c r="J42" s="66">
        <v>4571.7</v>
      </c>
      <c r="K42" s="66">
        <v>5367.2</v>
      </c>
      <c r="L42" s="66">
        <v>4564.6000000000004</v>
      </c>
      <c r="M42" s="66">
        <v>4207.3999999999996</v>
      </c>
      <c r="N42" s="66">
        <v>4482.8</v>
      </c>
      <c r="O42" s="66">
        <v>4450.8999999999996</v>
      </c>
      <c r="P42" s="66">
        <v>4686.3999999999996</v>
      </c>
      <c r="Q42" s="66">
        <v>6622</v>
      </c>
      <c r="R42" s="66">
        <v>6875.2</v>
      </c>
      <c r="S42" s="66">
        <v>5841</v>
      </c>
      <c r="T42" s="66">
        <v>5952</v>
      </c>
      <c r="U42" s="66">
        <v>8082.8</v>
      </c>
      <c r="V42" s="66">
        <v>6101.3</v>
      </c>
      <c r="W42" s="66">
        <v>4955.5</v>
      </c>
      <c r="X42" s="66">
        <v>8999.2999999999993</v>
      </c>
      <c r="Y42" s="66">
        <v>8603.2000000000007</v>
      </c>
      <c r="Z42" s="66">
        <v>6269.4</v>
      </c>
      <c r="AA42" s="66">
        <v>7322.8</v>
      </c>
      <c r="AB42" s="66">
        <v>7211.1</v>
      </c>
      <c r="AC42" s="66">
        <v>7252.9</v>
      </c>
      <c r="AD42" s="66">
        <v>6212.3</v>
      </c>
      <c r="AE42" s="66">
        <v>6429.7</v>
      </c>
      <c r="AF42" s="66">
        <v>7674</v>
      </c>
      <c r="AG42" s="66">
        <v>6275.4217871558158</v>
      </c>
      <c r="AH42" s="66">
        <v>6265.1500241626582</v>
      </c>
      <c r="AI42" s="66">
        <v>7383.8280365775508</v>
      </c>
      <c r="AJ42" s="66">
        <v>8187.014892605901</v>
      </c>
      <c r="AK42" s="66">
        <v>7399.829601754398</v>
      </c>
      <c r="AL42" s="66">
        <v>6439.7292316019993</v>
      </c>
      <c r="AM42" s="66">
        <v>7365.1920210379058</v>
      </c>
      <c r="AN42" s="66">
        <v>8367.1048488434481</v>
      </c>
      <c r="AO42" s="66">
        <v>10229.350182928798</v>
      </c>
      <c r="AP42" s="66">
        <v>11008.821709785987</v>
      </c>
      <c r="AQ42" s="66">
        <v>13150.108325969435</v>
      </c>
      <c r="AR42" s="66">
        <v>12526.198426222038</v>
      </c>
      <c r="AS42" s="66">
        <v>12613.547806025421</v>
      </c>
      <c r="AT42" s="66">
        <v>12596.228631755212</v>
      </c>
      <c r="AU42" s="66">
        <v>13035.710286841741</v>
      </c>
      <c r="AV42" s="66">
        <v>14103.355382821077</v>
      </c>
      <c r="AW42" s="66">
        <v>15316.207110920432</v>
      </c>
      <c r="AX42" s="66">
        <v>66600.26776731378</v>
      </c>
      <c r="AY42" s="66">
        <v>74689.060605611507</v>
      </c>
      <c r="AZ42" s="66">
        <v>82281.867197213593</v>
      </c>
      <c r="BA42" s="66">
        <v>74764.981684593877</v>
      </c>
      <c r="BB42" s="66">
        <v>83786.117620503923</v>
      </c>
      <c r="BC42" s="66">
        <v>93424.263371880821</v>
      </c>
      <c r="BD42" s="66">
        <v>99764.9001707305</v>
      </c>
      <c r="BE42" s="431">
        <v>102110.31121224565</v>
      </c>
      <c r="BF42" s="431">
        <v>105267.91820545055</v>
      </c>
      <c r="BG42" s="431">
        <v>117901.81486797066</v>
      </c>
      <c r="BH42" s="431">
        <v>122698.30782709814</v>
      </c>
      <c r="BI42" s="431">
        <v>126748.29129783696</v>
      </c>
      <c r="BJ42" s="431">
        <v>107611.94595239265</v>
      </c>
      <c r="BK42" s="431">
        <v>103459.00925977476</v>
      </c>
      <c r="BL42" s="431">
        <v>104490.09505515746</v>
      </c>
      <c r="BM42" s="582"/>
      <c r="BN42" s="582"/>
      <c r="BO42" s="582"/>
      <c r="BP42" s="582"/>
      <c r="BQ42" s="582"/>
      <c r="BR42" s="582"/>
      <c r="BS42" s="582"/>
      <c r="BT42" s="582"/>
      <c r="BU42" s="582"/>
      <c r="BV42" s="582"/>
      <c r="BW42" s="582"/>
      <c r="BX42" s="582"/>
      <c r="BY42" s="582"/>
      <c r="BZ42" s="582"/>
      <c r="CA42" s="582"/>
      <c r="CB42" s="582"/>
      <c r="CC42" s="582"/>
      <c r="CD42" s="582"/>
      <c r="CE42" s="582"/>
      <c r="CF42" s="582"/>
      <c r="CG42" s="582"/>
      <c r="CH42" s="582"/>
      <c r="CI42" s="582"/>
      <c r="CJ42" s="582"/>
      <c r="CK42" s="582"/>
      <c r="CL42" s="582"/>
      <c r="CM42" s="582"/>
      <c r="CN42" s="582"/>
      <c r="CO42" s="582"/>
    </row>
    <row r="43" spans="1:93" s="59" customFormat="1" ht="9.75" customHeight="1" thickBot="1" x14ac:dyDescent="0.25">
      <c r="A43" s="92"/>
      <c r="B43" s="56"/>
      <c r="C43" s="56"/>
      <c r="D43" s="56"/>
      <c r="E43" s="56"/>
      <c r="F43" s="56"/>
      <c r="G43" s="56"/>
      <c r="H43" s="56"/>
      <c r="I43" s="56"/>
      <c r="J43" s="56"/>
      <c r="K43" s="56"/>
      <c r="L43" s="56"/>
      <c r="M43" s="56"/>
      <c r="N43" s="56"/>
      <c r="O43" s="56"/>
      <c r="P43" s="56"/>
      <c r="Q43" s="56"/>
      <c r="R43" s="56"/>
      <c r="S43" s="56"/>
      <c r="T43" s="56"/>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86"/>
      <c r="AV43" s="86"/>
      <c r="AW43" s="86"/>
      <c r="AX43" s="86"/>
      <c r="AY43" s="86"/>
      <c r="AZ43" s="86"/>
      <c r="BA43" s="86"/>
      <c r="BB43" s="86"/>
      <c r="BC43" s="86"/>
      <c r="BD43" s="86"/>
      <c r="BE43" s="86"/>
      <c r="BF43" s="86"/>
      <c r="BG43" s="86"/>
      <c r="BH43" s="86"/>
      <c r="BI43" s="86"/>
      <c r="BJ43" s="86"/>
      <c r="BK43" s="86"/>
      <c r="BL43" s="86"/>
      <c r="BM43" s="582"/>
      <c r="BN43" s="583"/>
      <c r="BO43" s="583"/>
      <c r="BP43" s="583"/>
      <c r="BQ43" s="583"/>
      <c r="BR43" s="583"/>
      <c r="BS43" s="583"/>
      <c r="BT43" s="583"/>
      <c r="BU43" s="583"/>
      <c r="BV43" s="583"/>
      <c r="BW43" s="583"/>
      <c r="BX43" s="583"/>
      <c r="BY43" s="583"/>
      <c r="BZ43" s="583"/>
      <c r="CA43" s="583"/>
      <c r="CB43" s="583"/>
      <c r="CC43" s="583"/>
      <c r="CD43" s="583"/>
      <c r="CE43" s="583"/>
      <c r="CF43" s="583"/>
      <c r="CG43" s="583"/>
      <c r="CH43" s="583"/>
      <c r="CI43" s="583"/>
    </row>
    <row r="44" spans="1:93" s="59" customFormat="1" ht="19.899999999999999" customHeight="1" x14ac:dyDescent="0.2">
      <c r="A44" s="92"/>
      <c r="B44" s="82" t="s">
        <v>0</v>
      </c>
      <c r="C44" s="53" t="s">
        <v>654</v>
      </c>
      <c r="D44" s="53"/>
      <c r="E44" s="53"/>
      <c r="F44" s="53"/>
      <c r="G44" s="53"/>
      <c r="H44" s="53"/>
      <c r="I44" s="53"/>
      <c r="J44" s="53"/>
      <c r="K44" s="53"/>
      <c r="L44" s="53"/>
      <c r="M44" s="53"/>
      <c r="N44" s="53"/>
      <c r="O44" s="53"/>
      <c r="P44" s="53"/>
      <c r="Q44" s="53"/>
      <c r="R44" s="53"/>
      <c r="S44" s="53"/>
      <c r="T44" s="53"/>
      <c r="AU44" s="74"/>
      <c r="AV44" s="74"/>
      <c r="AW44" s="74"/>
      <c r="AX44" s="74"/>
      <c r="AY44" s="74"/>
      <c r="AZ44" s="74"/>
      <c r="BA44" s="74"/>
      <c r="BB44" s="74"/>
      <c r="BC44" s="74"/>
      <c r="BM44" s="582"/>
    </row>
    <row r="45" spans="1:93" s="59" customFormat="1" ht="19.899999999999999" customHeight="1" x14ac:dyDescent="0.2">
      <c r="B45" s="62" t="s">
        <v>23</v>
      </c>
      <c r="C45" s="72" t="s">
        <v>282</v>
      </c>
      <c r="D45" s="72"/>
      <c r="E45" s="72"/>
      <c r="F45" s="72"/>
      <c r="G45" s="72"/>
      <c r="H45" s="72"/>
      <c r="I45" s="72"/>
      <c r="J45" s="72"/>
      <c r="K45" s="72"/>
      <c r="L45" s="72"/>
      <c r="M45" s="72"/>
      <c r="N45" s="72"/>
      <c r="O45" s="72"/>
      <c r="P45" s="72"/>
      <c r="Q45" s="72"/>
      <c r="R45" s="72"/>
      <c r="S45" s="72"/>
      <c r="T45" s="72"/>
      <c r="U45" s="62"/>
      <c r="V45" s="72"/>
      <c r="W45" s="72"/>
      <c r="X45" s="72"/>
      <c r="Y45" s="72"/>
      <c r="Z45" s="72"/>
      <c r="AA45" s="72"/>
      <c r="AB45" s="72"/>
      <c r="AC45" s="72"/>
      <c r="AD45" s="72"/>
      <c r="AE45" s="72"/>
      <c r="AF45" s="72"/>
      <c r="AG45" s="72"/>
      <c r="AH45" s="72"/>
      <c r="AI45" s="72"/>
      <c r="AJ45" s="72"/>
      <c r="AK45" s="72"/>
      <c r="AL45" s="72"/>
      <c r="AM45" s="72"/>
      <c r="AN45" s="72"/>
      <c r="AO45" s="72"/>
      <c r="AP45" s="72"/>
      <c r="AQ45" s="72"/>
      <c r="AU45" s="74"/>
      <c r="AV45" s="74"/>
      <c r="AW45" s="74"/>
      <c r="AX45" s="74"/>
      <c r="AY45" s="74"/>
      <c r="AZ45" s="74"/>
      <c r="BA45" s="74"/>
      <c r="BB45" s="74"/>
      <c r="BC45" s="74"/>
      <c r="BM45" s="583"/>
    </row>
    <row r="46" spans="1:93" s="59" customFormat="1" ht="19.899999999999999" customHeight="1" x14ac:dyDescent="0.2">
      <c r="B46" s="62" t="s">
        <v>24</v>
      </c>
      <c r="C46" s="379" t="s">
        <v>283</v>
      </c>
      <c r="D46" s="72"/>
      <c r="E46" s="72"/>
      <c r="F46" s="72"/>
      <c r="G46" s="72"/>
      <c r="H46" s="72"/>
      <c r="I46" s="72"/>
      <c r="J46" s="72"/>
      <c r="K46" s="72"/>
      <c r="L46" s="72"/>
      <c r="M46" s="72"/>
      <c r="N46" s="72"/>
      <c r="O46" s="72"/>
      <c r="P46" s="72"/>
      <c r="Q46" s="72"/>
      <c r="R46" s="72"/>
      <c r="S46" s="72"/>
      <c r="T46" s="72"/>
      <c r="U46" s="62"/>
      <c r="V46" s="72"/>
      <c r="W46" s="72"/>
      <c r="X46" s="72"/>
      <c r="Y46" s="72"/>
      <c r="Z46" s="72"/>
      <c r="AA46" s="72"/>
      <c r="AB46" s="72"/>
      <c r="AC46" s="72"/>
      <c r="AD46" s="72"/>
      <c r="AE46" s="72"/>
      <c r="AF46" s="72"/>
      <c r="AG46" s="72"/>
      <c r="AH46" s="72"/>
      <c r="AI46" s="72"/>
      <c r="AJ46" s="72"/>
      <c r="AK46" s="72"/>
      <c r="AL46" s="72"/>
      <c r="AM46" s="72"/>
      <c r="AN46" s="72"/>
      <c r="AO46" s="72"/>
      <c r="AP46" s="72"/>
      <c r="AQ46" s="72"/>
      <c r="AU46" s="74"/>
      <c r="AV46" s="74"/>
      <c r="AW46" s="74"/>
      <c r="AX46" s="74"/>
      <c r="AY46" s="74"/>
      <c r="AZ46" s="74"/>
      <c r="BA46" s="74"/>
      <c r="BB46" s="74"/>
      <c r="BC46" s="74"/>
    </row>
    <row r="47" spans="1:93" s="44" customFormat="1" ht="19.899999999999999" customHeight="1" x14ac:dyDescent="0.2">
      <c r="B47" s="63" t="s">
        <v>39</v>
      </c>
      <c r="C47" s="451" t="s">
        <v>770</v>
      </c>
      <c r="D47" s="63"/>
      <c r="E47" s="63"/>
      <c r="F47" s="63"/>
      <c r="G47" s="63"/>
      <c r="H47" s="63"/>
      <c r="I47" s="63"/>
      <c r="J47" s="63"/>
      <c r="K47" s="63"/>
      <c r="L47" s="63"/>
      <c r="M47" s="63"/>
      <c r="N47" s="63"/>
      <c r="O47" s="63"/>
      <c r="P47" s="63"/>
      <c r="Q47" s="63"/>
      <c r="R47" s="63"/>
      <c r="S47" s="63"/>
      <c r="T47" s="63"/>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59"/>
      <c r="AS47" s="59"/>
      <c r="AT47" s="59"/>
      <c r="AU47" s="74"/>
      <c r="AV47" s="74"/>
      <c r="AW47" s="74"/>
      <c r="AX47" s="74"/>
      <c r="AY47" s="74"/>
      <c r="AZ47" s="74"/>
      <c r="BA47" s="74"/>
      <c r="BB47" s="74"/>
      <c r="BC47" s="74"/>
    </row>
    <row r="48" spans="1:93" s="44" customFormat="1" ht="19.899999999999999" customHeight="1" x14ac:dyDescent="0.2">
      <c r="C48" s="451" t="s">
        <v>780</v>
      </c>
      <c r="E48" s="63"/>
      <c r="F48" s="63"/>
      <c r="G48" s="63"/>
      <c r="H48" s="63"/>
      <c r="I48" s="63"/>
      <c r="J48" s="63"/>
      <c r="K48" s="63"/>
      <c r="L48" s="63"/>
      <c r="M48" s="63"/>
      <c r="N48" s="63"/>
      <c r="O48" s="63"/>
      <c r="P48" s="63"/>
      <c r="Q48" s="63"/>
      <c r="R48" s="63"/>
      <c r="S48" s="63"/>
      <c r="T48" s="63"/>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59"/>
      <c r="AT48" s="59"/>
      <c r="AU48" s="74"/>
      <c r="AV48" s="74"/>
      <c r="AW48" s="74"/>
      <c r="AX48" s="74"/>
      <c r="AY48" s="74"/>
      <c r="AZ48" s="74"/>
      <c r="BA48" s="74"/>
      <c r="BB48" s="74"/>
      <c r="BC48" s="74"/>
      <c r="BD48" s="74"/>
      <c r="BE48" s="74"/>
      <c r="BF48" s="74"/>
      <c r="BG48" s="74"/>
      <c r="BH48" s="74"/>
      <c r="BI48" s="74"/>
      <c r="BJ48" s="74"/>
    </row>
    <row r="49" spans="2:62" ht="19.899999999999999" customHeight="1" x14ac:dyDescent="0.2">
      <c r="B49" s="63" t="s">
        <v>233</v>
      </c>
      <c r="C49" s="44" t="s">
        <v>782</v>
      </c>
      <c r="AX49" s="74"/>
      <c r="AY49" s="74"/>
      <c r="AZ49" s="74"/>
      <c r="BA49" s="74"/>
      <c r="BB49" s="74"/>
      <c r="BC49" s="74"/>
      <c r="BD49" s="74"/>
      <c r="BE49" s="74"/>
      <c r="BF49" s="74"/>
      <c r="BG49" s="74"/>
      <c r="BH49" s="74"/>
      <c r="BI49" s="74"/>
      <c r="BJ49" s="74"/>
    </row>
    <row r="50" spans="2:62" ht="19.899999999999999" customHeight="1" x14ac:dyDescent="0.2">
      <c r="AR50" s="103"/>
      <c r="AS50" s="103"/>
      <c r="AT50" s="103"/>
      <c r="AU50" s="103"/>
      <c r="AV50" s="103"/>
      <c r="AW50" s="103"/>
      <c r="AX50" s="74"/>
      <c r="AY50" s="74"/>
      <c r="AZ50" s="74"/>
      <c r="BA50" s="74"/>
      <c r="BB50" s="74"/>
      <c r="BC50" s="74"/>
      <c r="BD50" s="74"/>
      <c r="BE50" s="74"/>
      <c r="BF50" s="74"/>
      <c r="BG50" s="74"/>
      <c r="BH50" s="74"/>
      <c r="BI50" s="74"/>
      <c r="BJ50" s="74"/>
    </row>
    <row r="51" spans="2:62" ht="19.899999999999999" customHeight="1" x14ac:dyDescent="0.2">
      <c r="C51" s="61"/>
      <c r="AX51" s="74"/>
      <c r="AY51" s="74"/>
      <c r="AZ51" s="74"/>
      <c r="BA51" s="74"/>
      <c r="BB51" s="74"/>
      <c r="BC51" s="74"/>
      <c r="BD51" s="74"/>
      <c r="BE51" s="74"/>
      <c r="BF51" s="74"/>
      <c r="BG51" s="74"/>
      <c r="BH51" s="74"/>
      <c r="BI51" s="74"/>
      <c r="BJ51" s="74"/>
    </row>
    <row r="52" spans="2:62" ht="19.899999999999999" customHeight="1" x14ac:dyDescent="0.2">
      <c r="AX52" s="74"/>
      <c r="AY52" s="74"/>
      <c r="AZ52" s="74"/>
      <c r="BA52" s="74"/>
      <c r="BB52" s="74"/>
      <c r="BC52" s="74"/>
      <c r="BD52" s="74"/>
      <c r="BE52" s="74"/>
      <c r="BF52" s="74"/>
      <c r="BG52" s="74"/>
      <c r="BH52" s="74"/>
      <c r="BI52" s="74"/>
      <c r="BJ52" s="74"/>
    </row>
    <row r="53" spans="2:62" ht="19.899999999999999" customHeight="1" x14ac:dyDescent="0.2">
      <c r="B53" s="61"/>
      <c r="C53" s="61"/>
      <c r="AX53" s="74"/>
      <c r="AY53" s="74"/>
      <c r="AZ53" s="74"/>
      <c r="BA53" s="74"/>
      <c r="BB53" s="74"/>
      <c r="BC53" s="74"/>
      <c r="BD53" s="74"/>
      <c r="BE53" s="74"/>
      <c r="BF53" s="74"/>
      <c r="BG53" s="74"/>
      <c r="BH53" s="74"/>
      <c r="BI53" s="74"/>
      <c r="BJ53" s="74"/>
    </row>
    <row r="54" spans="2:62" ht="19.899999999999999" customHeight="1" x14ac:dyDescent="0.2">
      <c r="B54" s="61"/>
      <c r="C54" s="61"/>
      <c r="AX54" s="74"/>
      <c r="AY54" s="74"/>
      <c r="AZ54" s="74"/>
      <c r="BA54" s="74"/>
      <c r="BB54" s="74"/>
      <c r="BC54" s="74"/>
      <c r="BD54" s="74"/>
      <c r="BE54" s="74"/>
      <c r="BF54" s="74"/>
      <c r="BG54" s="74"/>
      <c r="BH54" s="74"/>
      <c r="BI54" s="74"/>
      <c r="BJ54" s="74"/>
    </row>
    <row r="55" spans="2:62" ht="19.899999999999999" customHeight="1" x14ac:dyDescent="0.2">
      <c r="AX55" s="74"/>
      <c r="AY55" s="74"/>
      <c r="AZ55" s="74"/>
      <c r="BA55" s="74"/>
      <c r="BB55" s="74"/>
      <c r="BC55" s="74"/>
      <c r="BD55" s="74"/>
      <c r="BE55" s="74"/>
      <c r="BF55" s="74"/>
      <c r="BG55" s="74"/>
      <c r="BH55" s="74"/>
      <c r="BI55" s="74"/>
      <c r="BJ55" s="74"/>
    </row>
    <row r="56" spans="2:62" ht="19.899999999999999" customHeight="1" x14ac:dyDescent="0.2">
      <c r="AX56" s="74"/>
      <c r="AY56" s="74"/>
      <c r="AZ56" s="74"/>
      <c r="BA56" s="74"/>
      <c r="BB56" s="74"/>
      <c r="BC56" s="74"/>
      <c r="BD56" s="74"/>
      <c r="BE56" s="74"/>
      <c r="BF56" s="74"/>
      <c r="BG56" s="74"/>
      <c r="BH56" s="74"/>
      <c r="BI56" s="74"/>
      <c r="BJ56" s="74"/>
    </row>
    <row r="57" spans="2:62" ht="19.899999999999999" customHeight="1" x14ac:dyDescent="0.2">
      <c r="AX57" s="74"/>
      <c r="AY57" s="74"/>
      <c r="AZ57" s="74"/>
      <c r="BA57" s="74"/>
      <c r="BB57" s="74"/>
      <c r="BC57" s="74"/>
      <c r="BD57" s="74"/>
      <c r="BE57" s="74"/>
      <c r="BF57" s="74"/>
      <c r="BG57" s="74"/>
      <c r="BH57" s="74"/>
      <c r="BI57" s="74"/>
      <c r="BJ57" s="74"/>
    </row>
    <row r="58" spans="2:62" ht="19.899999999999999" customHeight="1" x14ac:dyDescent="0.2">
      <c r="AX58" s="74"/>
      <c r="AY58" s="74"/>
      <c r="AZ58" s="74"/>
      <c r="BA58" s="74"/>
      <c r="BB58" s="74"/>
      <c r="BC58" s="74"/>
      <c r="BD58" s="74"/>
      <c r="BE58" s="74"/>
      <c r="BF58" s="74"/>
      <c r="BG58" s="74"/>
      <c r="BH58" s="74"/>
      <c r="BI58" s="74"/>
      <c r="BJ58" s="74"/>
    </row>
    <row r="59" spans="2:62" ht="19.899999999999999" customHeight="1" x14ac:dyDescent="0.2">
      <c r="AX59" s="74"/>
      <c r="AY59" s="74"/>
      <c r="AZ59" s="74"/>
      <c r="BA59" s="74"/>
      <c r="BB59" s="74"/>
      <c r="BC59" s="74"/>
      <c r="BD59" s="74"/>
      <c r="BE59" s="74"/>
      <c r="BF59" s="74"/>
      <c r="BG59" s="74"/>
      <c r="BH59" s="74"/>
      <c r="BI59" s="74"/>
      <c r="BJ59" s="74"/>
    </row>
    <row r="60" spans="2:62" ht="19.899999999999999" customHeight="1" x14ac:dyDescent="0.2">
      <c r="AX60" s="74"/>
      <c r="AY60" s="74"/>
      <c r="AZ60" s="74"/>
      <c r="BA60" s="74"/>
      <c r="BB60" s="74"/>
      <c r="BC60" s="74"/>
      <c r="BD60" s="74"/>
      <c r="BE60" s="74"/>
      <c r="BF60" s="74"/>
      <c r="BG60" s="74"/>
      <c r="BH60" s="74"/>
      <c r="BI60" s="74"/>
      <c r="BJ60" s="74"/>
    </row>
    <row r="61" spans="2:62" ht="19.899999999999999" customHeight="1" x14ac:dyDescent="0.2">
      <c r="AX61" s="74"/>
      <c r="AY61" s="74"/>
      <c r="AZ61" s="74"/>
      <c r="BA61" s="74"/>
      <c r="BB61" s="74"/>
      <c r="BC61" s="74"/>
      <c r="BD61" s="74"/>
      <c r="BE61" s="74"/>
      <c r="BF61" s="74"/>
      <c r="BG61" s="74"/>
      <c r="BH61" s="74"/>
      <c r="BI61" s="74"/>
      <c r="BJ61" s="74"/>
    </row>
    <row r="62" spans="2:62" ht="19.899999999999999" customHeight="1" x14ac:dyDescent="0.2">
      <c r="AX62" s="74"/>
      <c r="AY62" s="74"/>
      <c r="AZ62" s="74"/>
      <c r="BA62" s="74"/>
      <c r="BB62" s="74"/>
      <c r="BC62" s="74"/>
      <c r="BD62" s="74"/>
      <c r="BE62" s="74"/>
      <c r="BF62" s="74"/>
      <c r="BG62" s="74"/>
      <c r="BH62" s="74"/>
      <c r="BI62" s="74"/>
      <c r="BJ62" s="74"/>
    </row>
    <row r="63" spans="2:62" ht="19.899999999999999" customHeight="1" x14ac:dyDescent="0.2">
      <c r="AX63" s="74"/>
      <c r="AY63" s="74"/>
      <c r="AZ63" s="74"/>
      <c r="BA63" s="74"/>
      <c r="BB63" s="74"/>
      <c r="BC63" s="74"/>
      <c r="BD63" s="74"/>
      <c r="BE63" s="74"/>
      <c r="BF63" s="74"/>
      <c r="BG63" s="74"/>
      <c r="BH63" s="74"/>
      <c r="BI63" s="74"/>
      <c r="BJ63" s="74"/>
    </row>
    <row r="64" spans="2:62" ht="19.899999999999999" customHeight="1" x14ac:dyDescent="0.2">
      <c r="AX64" s="74"/>
      <c r="AY64" s="74"/>
      <c r="AZ64" s="74"/>
      <c r="BA64" s="74"/>
      <c r="BB64" s="74"/>
      <c r="BC64" s="74"/>
      <c r="BD64" s="74"/>
      <c r="BE64" s="74"/>
      <c r="BF64" s="74"/>
      <c r="BG64" s="74"/>
      <c r="BH64" s="74"/>
      <c r="BI64" s="74"/>
      <c r="BJ64" s="74"/>
    </row>
    <row r="65" spans="50:62" ht="19.899999999999999" customHeight="1" x14ac:dyDescent="0.2">
      <c r="AX65" s="74"/>
      <c r="AY65" s="74"/>
      <c r="AZ65" s="74"/>
      <c r="BA65" s="74"/>
      <c r="BB65" s="74"/>
      <c r="BC65" s="74"/>
      <c r="BD65" s="74"/>
      <c r="BE65" s="74"/>
      <c r="BF65" s="74"/>
      <c r="BG65" s="74"/>
      <c r="BH65" s="74"/>
      <c r="BI65" s="74"/>
      <c r="BJ65" s="74"/>
    </row>
    <row r="66" spans="50:62" ht="19.899999999999999" customHeight="1" x14ac:dyDescent="0.2">
      <c r="AX66" s="74"/>
      <c r="AY66" s="74"/>
      <c r="AZ66" s="74"/>
      <c r="BA66" s="74"/>
      <c r="BB66" s="74"/>
      <c r="BC66" s="74"/>
      <c r="BD66" s="74"/>
      <c r="BE66" s="74"/>
      <c r="BF66" s="74"/>
      <c r="BG66" s="74"/>
      <c r="BH66" s="74"/>
      <c r="BI66" s="74"/>
      <c r="BJ66" s="74"/>
    </row>
    <row r="67" spans="50:62" ht="19.899999999999999" customHeight="1" x14ac:dyDescent="0.2">
      <c r="AX67" s="74"/>
      <c r="AY67" s="74"/>
      <c r="AZ67" s="74"/>
      <c r="BA67" s="74"/>
      <c r="BB67" s="74"/>
      <c r="BC67" s="74"/>
      <c r="BD67" s="74"/>
      <c r="BE67" s="74"/>
      <c r="BF67" s="74"/>
      <c r="BG67" s="74"/>
      <c r="BH67" s="74"/>
      <c r="BI67" s="74"/>
      <c r="BJ67" s="74"/>
    </row>
    <row r="68" spans="50:62" ht="19.899999999999999" customHeight="1" x14ac:dyDescent="0.2">
      <c r="AX68" s="74"/>
      <c r="AY68" s="74"/>
      <c r="AZ68" s="74"/>
      <c r="BA68" s="74"/>
      <c r="BB68" s="74"/>
      <c r="BC68" s="74"/>
      <c r="BD68" s="74"/>
      <c r="BE68" s="74"/>
      <c r="BF68" s="74"/>
      <c r="BG68" s="74"/>
      <c r="BH68" s="74"/>
      <c r="BI68" s="74"/>
      <c r="BJ68" s="74"/>
    </row>
    <row r="69" spans="50:62" ht="19.899999999999999" customHeight="1" x14ac:dyDescent="0.2">
      <c r="AX69" s="74"/>
      <c r="AY69" s="74"/>
      <c r="AZ69" s="74"/>
      <c r="BA69" s="74"/>
      <c r="BB69" s="74"/>
      <c r="BC69" s="74"/>
      <c r="BD69" s="74"/>
      <c r="BE69" s="74"/>
      <c r="BF69" s="74"/>
      <c r="BG69" s="74"/>
      <c r="BH69" s="74"/>
      <c r="BI69" s="74"/>
      <c r="BJ69" s="74"/>
    </row>
    <row r="70" spans="50:62" ht="19.899999999999999" customHeight="1" x14ac:dyDescent="0.2">
      <c r="AX70" s="74"/>
      <c r="AY70" s="74"/>
      <c r="AZ70" s="74"/>
      <c r="BA70" s="74"/>
      <c r="BB70" s="74"/>
      <c r="BC70" s="74"/>
      <c r="BD70" s="74"/>
      <c r="BE70" s="74"/>
      <c r="BF70" s="74"/>
      <c r="BG70" s="74"/>
      <c r="BH70" s="74"/>
      <c r="BI70" s="74"/>
      <c r="BJ70" s="74"/>
    </row>
    <row r="71" spans="50:62" ht="19.899999999999999" customHeight="1" x14ac:dyDescent="0.2">
      <c r="AX71" s="74"/>
      <c r="AY71" s="74"/>
      <c r="AZ71" s="74"/>
      <c r="BA71" s="74"/>
      <c r="BB71" s="74"/>
      <c r="BC71" s="74"/>
      <c r="BD71" s="74"/>
      <c r="BE71" s="74"/>
      <c r="BF71" s="74"/>
      <c r="BG71" s="74"/>
      <c r="BH71" s="74"/>
      <c r="BI71" s="74"/>
      <c r="BJ71" s="74"/>
    </row>
    <row r="72" spans="50:62" ht="19.899999999999999" customHeight="1" x14ac:dyDescent="0.2">
      <c r="AX72" s="74"/>
      <c r="AY72" s="74"/>
      <c r="AZ72" s="74"/>
      <c r="BA72" s="74"/>
      <c r="BB72" s="74"/>
      <c r="BC72" s="74"/>
      <c r="BD72" s="74"/>
      <c r="BE72" s="74"/>
      <c r="BF72" s="74"/>
      <c r="BG72" s="74"/>
      <c r="BH72" s="74"/>
      <c r="BI72" s="74"/>
      <c r="BJ72" s="74"/>
    </row>
    <row r="73" spans="50:62" ht="19.899999999999999" customHeight="1" x14ac:dyDescent="0.2">
      <c r="AX73" s="74"/>
      <c r="AY73" s="74"/>
      <c r="AZ73" s="74"/>
      <c r="BA73" s="74"/>
      <c r="BB73" s="74"/>
      <c r="BC73" s="74"/>
      <c r="BD73" s="74"/>
      <c r="BE73" s="74"/>
      <c r="BF73" s="74"/>
      <c r="BG73" s="74"/>
      <c r="BH73" s="74"/>
      <c r="BI73" s="74"/>
      <c r="BJ73" s="74"/>
    </row>
    <row r="74" spans="50:62" ht="19.899999999999999" customHeight="1" x14ac:dyDescent="0.2">
      <c r="AX74" s="74"/>
      <c r="AY74" s="74"/>
      <c r="AZ74" s="74"/>
      <c r="BA74" s="74"/>
      <c r="BB74" s="74"/>
      <c r="BC74" s="74"/>
      <c r="BD74" s="74"/>
      <c r="BE74" s="74"/>
      <c r="BF74" s="74"/>
      <c r="BG74" s="74"/>
      <c r="BH74" s="74"/>
      <c r="BI74" s="74"/>
      <c r="BJ74" s="74"/>
    </row>
    <row r="75" spans="50:62" ht="19.899999999999999" customHeight="1" x14ac:dyDescent="0.2">
      <c r="AX75" s="74"/>
      <c r="AY75" s="74"/>
      <c r="AZ75" s="74"/>
      <c r="BA75" s="74"/>
      <c r="BB75" s="74"/>
      <c r="BC75" s="74"/>
      <c r="BD75" s="74"/>
      <c r="BE75" s="74"/>
      <c r="BF75" s="74"/>
      <c r="BG75" s="74"/>
      <c r="BH75" s="74"/>
      <c r="BI75" s="74"/>
      <c r="BJ75" s="74"/>
    </row>
    <row r="76" spans="50:62" ht="19.899999999999999" customHeight="1" x14ac:dyDescent="0.2">
      <c r="AX76" s="74"/>
      <c r="AY76" s="74"/>
      <c r="AZ76" s="74"/>
      <c r="BA76" s="74"/>
      <c r="BB76" s="74"/>
      <c r="BC76" s="74"/>
      <c r="BD76" s="74"/>
      <c r="BE76" s="74"/>
      <c r="BF76" s="74"/>
      <c r="BG76" s="74"/>
      <c r="BH76" s="74"/>
      <c r="BI76" s="74"/>
      <c r="BJ76" s="74"/>
    </row>
    <row r="77" spans="50:62" ht="19.899999999999999" customHeight="1" x14ac:dyDescent="0.2">
      <c r="AX77" s="74"/>
      <c r="AY77" s="74"/>
      <c r="AZ77" s="74"/>
      <c r="BA77" s="74"/>
      <c r="BB77" s="74"/>
      <c r="BC77" s="74"/>
      <c r="BD77" s="74"/>
      <c r="BE77" s="74"/>
      <c r="BF77" s="74"/>
      <c r="BG77" s="74"/>
      <c r="BH77" s="74"/>
      <c r="BI77" s="74"/>
      <c r="BJ77" s="74"/>
    </row>
    <row r="78" spans="50:62" ht="19.899999999999999" customHeight="1" x14ac:dyDescent="0.2">
      <c r="AX78" s="74"/>
      <c r="AY78" s="74"/>
      <c r="AZ78" s="74"/>
      <c r="BA78" s="74"/>
      <c r="BB78" s="74"/>
      <c r="BC78" s="74"/>
      <c r="BD78" s="74"/>
      <c r="BE78" s="74"/>
      <c r="BF78" s="74"/>
      <c r="BG78" s="74"/>
      <c r="BH78" s="74"/>
      <c r="BI78" s="74"/>
      <c r="BJ78" s="74"/>
    </row>
    <row r="79" spans="50:62" ht="19.899999999999999" customHeight="1" x14ac:dyDescent="0.2">
      <c r="AX79" s="74"/>
      <c r="AY79" s="74"/>
      <c r="AZ79" s="74"/>
      <c r="BA79" s="74"/>
      <c r="BB79" s="74"/>
      <c r="BC79" s="74"/>
      <c r="BD79" s="74"/>
      <c r="BE79" s="74"/>
      <c r="BF79" s="74"/>
      <c r="BG79" s="74"/>
      <c r="BH79" s="74"/>
      <c r="BI79" s="74"/>
      <c r="BJ79" s="74"/>
    </row>
    <row r="80" spans="50:62" ht="19.899999999999999" customHeight="1" x14ac:dyDescent="0.2">
      <c r="AX80" s="74"/>
      <c r="AY80" s="74"/>
      <c r="AZ80" s="74"/>
      <c r="BA80" s="74"/>
      <c r="BB80" s="74"/>
      <c r="BC80" s="74"/>
      <c r="BD80" s="74"/>
      <c r="BE80" s="74"/>
      <c r="BF80" s="74"/>
      <c r="BG80" s="74"/>
      <c r="BH80" s="74"/>
      <c r="BI80" s="74"/>
      <c r="BJ80" s="74"/>
    </row>
    <row r="81" spans="50:62" ht="19.899999999999999" customHeight="1" x14ac:dyDescent="0.2">
      <c r="AX81" s="74"/>
      <c r="AY81" s="74"/>
      <c r="AZ81" s="74"/>
      <c r="BA81" s="74"/>
      <c r="BB81" s="74"/>
      <c r="BC81" s="74"/>
      <c r="BD81" s="74"/>
      <c r="BE81" s="74"/>
      <c r="BF81" s="74"/>
      <c r="BG81" s="74"/>
      <c r="BH81" s="74"/>
      <c r="BI81" s="74"/>
      <c r="BJ81" s="74"/>
    </row>
    <row r="82" spans="50:62" ht="19.899999999999999" customHeight="1" x14ac:dyDescent="0.2">
      <c r="AX82" s="74"/>
      <c r="AY82" s="74"/>
      <c r="AZ82" s="74"/>
      <c r="BA82" s="74"/>
      <c r="BB82" s="74"/>
      <c r="BC82" s="74"/>
      <c r="BD82" s="74"/>
      <c r="BE82" s="74"/>
      <c r="BF82" s="74"/>
      <c r="BG82" s="74"/>
      <c r="BH82" s="74"/>
      <c r="BI82" s="74"/>
      <c r="BJ82" s="74"/>
    </row>
    <row r="83" spans="50:62" ht="19.899999999999999" customHeight="1" x14ac:dyDescent="0.2">
      <c r="AX83" s="74"/>
    </row>
    <row r="84" spans="50:62" ht="19.899999999999999" customHeight="1" x14ac:dyDescent="0.2"/>
    <row r="85" spans="50:62" ht="19.899999999999999" customHeight="1" x14ac:dyDescent="0.2"/>
    <row r="86" spans="50:62" ht="19.899999999999999" customHeight="1" x14ac:dyDescent="0.2"/>
    <row r="87" spans="50:62" ht="19.899999999999999" customHeight="1" x14ac:dyDescent="0.2"/>
    <row r="88" spans="50:62" ht="19.899999999999999" customHeight="1" x14ac:dyDescent="0.2"/>
    <row r="89" spans="50:62" ht="19.899999999999999" customHeight="1" x14ac:dyDescent="0.2"/>
    <row r="90" spans="50:62" ht="19.899999999999999" customHeight="1" x14ac:dyDescent="0.2"/>
    <row r="91" spans="50:62" ht="19.899999999999999" customHeight="1" x14ac:dyDescent="0.2"/>
    <row r="92" spans="50:62" ht="19.899999999999999" customHeight="1" x14ac:dyDescent="0.2"/>
    <row r="93" spans="50:62" ht="19.899999999999999" customHeight="1" x14ac:dyDescent="0.2"/>
    <row r="94" spans="50:62" ht="19.899999999999999" customHeight="1" x14ac:dyDescent="0.2"/>
    <row r="95" spans="50:62" ht="19.899999999999999" customHeight="1" x14ac:dyDescent="0.2"/>
    <row r="96" spans="50:62"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sheetData>
  <printOptions verticalCentered="1"/>
  <pageMargins left="0.25" right="0.25" top="0" bottom="0" header="0" footer="0"/>
  <pageSetup paperSize="120" scale="60" orientation="landscape" horizontalDpi="300" verticalDpi="300" r:id="rId1"/>
  <ignoredErrors>
    <ignoredError sqref="AR6:AX6 D6:W6 X6:AG6 AH6:AQ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172"/>
  <sheetViews>
    <sheetView zoomScale="80" zoomScaleNormal="80" zoomScaleSheetLayoutView="75" workbookViewId="0">
      <selection sqref="A1:A1048576"/>
    </sheetView>
  </sheetViews>
  <sheetFormatPr baseColWidth="10" defaultRowHeight="15" x14ac:dyDescent="0.2"/>
  <cols>
    <col min="1" max="1" width="3.7109375" style="49" customWidth="1"/>
    <col min="2" max="2" width="5.5703125" style="49" customWidth="1"/>
    <col min="3" max="3" width="18.28515625" style="49" customWidth="1"/>
    <col min="4" max="4" width="91.7109375" style="49" customWidth="1"/>
    <col min="5" max="64" width="15.7109375" style="49" customWidth="1"/>
    <col min="65" max="16384" width="11.42578125" style="49"/>
  </cols>
  <sheetData>
    <row r="1" spans="2:89" ht="18" customHeight="1" x14ac:dyDescent="0.2"/>
    <row r="2" spans="2:89" s="44" customFormat="1" ht="18" customHeight="1" x14ac:dyDescent="0.2">
      <c r="B2" s="40" t="s">
        <v>284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row>
    <row r="3" spans="2:89" s="44" customFormat="1" ht="18" customHeight="1" x14ac:dyDescent="0.2">
      <c r="B3" s="76" t="s">
        <v>628</v>
      </c>
      <c r="C3" s="45"/>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X3" s="64"/>
    </row>
    <row r="4" spans="2:89" s="44" customFormat="1" ht="18" customHeight="1" x14ac:dyDescent="0.2">
      <c r="B4" s="47" t="s">
        <v>285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X4" s="64"/>
    </row>
    <row r="5" spans="2:89" s="44" customFormat="1" ht="18" customHeight="1" thickBot="1" x14ac:dyDescent="0.25"/>
    <row r="6" spans="2:89" ht="30" customHeight="1" thickBot="1" x14ac:dyDescent="0.25">
      <c r="B6" s="602" t="s">
        <v>586</v>
      </c>
      <c r="C6" s="602"/>
      <c r="D6" s="602"/>
      <c r="E6" s="394" t="s">
        <v>118</v>
      </c>
      <c r="F6" s="394" t="s">
        <v>119</v>
      </c>
      <c r="G6" s="394" t="s">
        <v>120</v>
      </c>
      <c r="H6" s="394" t="s">
        <v>121</v>
      </c>
      <c r="I6" s="394" t="s">
        <v>122</v>
      </c>
      <c r="J6" s="394" t="s">
        <v>123</v>
      </c>
      <c r="K6" s="394" t="s">
        <v>124</v>
      </c>
      <c r="L6" s="394" t="s">
        <v>125</v>
      </c>
      <c r="M6" s="394" t="s">
        <v>126</v>
      </c>
      <c r="N6" s="394" t="s">
        <v>127</v>
      </c>
      <c r="O6" s="394" t="s">
        <v>128</v>
      </c>
      <c r="P6" s="394" t="s">
        <v>129</v>
      </c>
      <c r="Q6" s="394" t="s">
        <v>130</v>
      </c>
      <c r="R6" s="394" t="s">
        <v>131</v>
      </c>
      <c r="S6" s="394" t="s">
        <v>132</v>
      </c>
      <c r="T6" s="394" t="s">
        <v>133</v>
      </c>
      <c r="U6" s="394" t="s">
        <v>134</v>
      </c>
      <c r="V6" s="394" t="s">
        <v>135</v>
      </c>
      <c r="W6" s="394" t="s">
        <v>136</v>
      </c>
      <c r="X6" s="394" t="s">
        <v>137</v>
      </c>
      <c r="Y6" s="394" t="s">
        <v>138</v>
      </c>
      <c r="Z6" s="394" t="s">
        <v>139</v>
      </c>
      <c r="AA6" s="394" t="s">
        <v>140</v>
      </c>
      <c r="AB6" s="394" t="s">
        <v>141</v>
      </c>
      <c r="AC6" s="394" t="s">
        <v>142</v>
      </c>
      <c r="AD6" s="394" t="s">
        <v>143</v>
      </c>
      <c r="AE6" s="394" t="s">
        <v>144</v>
      </c>
      <c r="AF6" s="394" t="s">
        <v>145</v>
      </c>
      <c r="AG6" s="394" t="s">
        <v>146</v>
      </c>
      <c r="AH6" s="394" t="s">
        <v>147</v>
      </c>
      <c r="AI6" s="394" t="s">
        <v>148</v>
      </c>
      <c r="AJ6" s="394" t="s">
        <v>149</v>
      </c>
      <c r="AK6" s="394" t="s">
        <v>150</v>
      </c>
      <c r="AL6" s="394" t="s">
        <v>151</v>
      </c>
      <c r="AM6" s="394" t="s">
        <v>152</v>
      </c>
      <c r="AN6" s="394" t="s">
        <v>153</v>
      </c>
      <c r="AO6" s="394" t="s">
        <v>154</v>
      </c>
      <c r="AP6" s="394" t="s">
        <v>155</v>
      </c>
      <c r="AQ6" s="394" t="s">
        <v>156</v>
      </c>
      <c r="AR6" s="394" t="s">
        <v>28</v>
      </c>
      <c r="AS6" s="394" t="s">
        <v>29</v>
      </c>
      <c r="AT6" s="394" t="s">
        <v>30</v>
      </c>
      <c r="AU6" s="394" t="s">
        <v>31</v>
      </c>
      <c r="AV6" s="394" t="s">
        <v>32</v>
      </c>
      <c r="AW6" s="394" t="s">
        <v>33</v>
      </c>
      <c r="AX6" s="394" t="s">
        <v>34</v>
      </c>
      <c r="AY6" s="394">
        <v>2007</v>
      </c>
      <c r="AZ6" s="395">
        <v>2008</v>
      </c>
      <c r="BA6" s="395">
        <v>2009</v>
      </c>
      <c r="BB6" s="395">
        <v>2010</v>
      </c>
      <c r="BC6" s="395">
        <v>2011</v>
      </c>
      <c r="BD6" s="395">
        <v>2012</v>
      </c>
      <c r="BE6" s="395">
        <v>2013</v>
      </c>
      <c r="BF6" s="395">
        <v>2014</v>
      </c>
      <c r="BG6" s="395">
        <v>2015</v>
      </c>
      <c r="BH6" s="395">
        <v>2016</v>
      </c>
      <c r="BI6" s="395">
        <v>2017</v>
      </c>
      <c r="BJ6" s="395" t="s">
        <v>716</v>
      </c>
      <c r="BK6" s="395" t="s">
        <v>747</v>
      </c>
      <c r="BL6" s="395" t="s">
        <v>775</v>
      </c>
    </row>
    <row r="7" spans="2:89" ht="19.899999999999999" customHeight="1" x14ac:dyDescent="0.2">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row>
    <row r="8" spans="2:89" s="92" customFormat="1" ht="19.899999999999999" customHeight="1" x14ac:dyDescent="0.2">
      <c r="B8" s="50" t="s">
        <v>286</v>
      </c>
      <c r="C8" s="95"/>
      <c r="D8" s="96"/>
      <c r="E8" s="66">
        <v>7.4977433976181951</v>
      </c>
      <c r="F8" s="66">
        <v>10.890606377984025</v>
      </c>
      <c r="G8" s="66">
        <v>10.865671155693789</v>
      </c>
      <c r="H8" s="66">
        <v>11.698479028811072</v>
      </c>
      <c r="I8" s="66">
        <v>9.5251558267364533</v>
      </c>
      <c r="J8" s="66">
        <v>3.301136397745208</v>
      </c>
      <c r="K8" s="66">
        <v>6.9695138251258282</v>
      </c>
      <c r="L8" s="66">
        <v>1.3429600534576425</v>
      </c>
      <c r="M8" s="66">
        <v>6.2377039074100749</v>
      </c>
      <c r="N8" s="66">
        <v>1.353826591112095</v>
      </c>
      <c r="O8" s="66">
        <v>3.3047564994871825</v>
      </c>
      <c r="P8" s="66">
        <v>2.2207228915662736</v>
      </c>
      <c r="Q8" s="66">
        <v>6.4170139740132415</v>
      </c>
      <c r="R8" s="66">
        <v>14.192425094918871</v>
      </c>
      <c r="S8" s="66">
        <v>-0.15324689432558714</v>
      </c>
      <c r="T8" s="66">
        <v>5.209454497414101</v>
      </c>
      <c r="U8" s="66">
        <v>8.3684805330063838</v>
      </c>
      <c r="V8" s="66">
        <v>-7.8388003748828705</v>
      </c>
      <c r="W8" s="66">
        <v>-26.47878886489363</v>
      </c>
      <c r="X8" s="66">
        <v>4.6117322791081161</v>
      </c>
      <c r="Y8" s="66">
        <v>5.363290189818648</v>
      </c>
      <c r="Z8" s="66">
        <v>-0.81636191892964227</v>
      </c>
      <c r="AA8" s="66">
        <v>4.6132116271152102</v>
      </c>
      <c r="AB8" s="66">
        <v>-1.5660939128599116</v>
      </c>
      <c r="AC8" s="66">
        <v>-4.0818514878026901</v>
      </c>
      <c r="AD8" s="66">
        <v>-1.0173091613720486</v>
      </c>
      <c r="AE8" s="66">
        <v>-0.70635294117650238</v>
      </c>
      <c r="AF8" s="66">
        <v>-12.449916824250341</v>
      </c>
      <c r="AG8" s="66">
        <v>-1.7379475466119509</v>
      </c>
      <c r="AH8" s="66">
        <v>-5.2394962026380831E-2</v>
      </c>
      <c r="AI8" s="66">
        <v>-0.18960073674492151</v>
      </c>
      <c r="AJ8" s="66">
        <v>0.38663065156840926</v>
      </c>
      <c r="AK8" s="66">
        <v>-0.39297189800965304</v>
      </c>
      <c r="AL8" s="66">
        <v>3.3376355472055934</v>
      </c>
      <c r="AM8" s="66">
        <v>5.9119079140892206</v>
      </c>
      <c r="AN8" s="66">
        <v>6.344268214485127</v>
      </c>
      <c r="AO8" s="66">
        <v>3.9666509964216168</v>
      </c>
      <c r="AP8" s="66">
        <v>3.7116814237301954</v>
      </c>
      <c r="AQ8" s="66">
        <v>7.0359705476956469</v>
      </c>
      <c r="AR8" s="51">
        <v>4.1015901561717749</v>
      </c>
      <c r="AS8" s="51">
        <v>2.9608435143236633</v>
      </c>
      <c r="AT8" s="51">
        <v>0.75393893463036044</v>
      </c>
      <c r="AU8" s="51">
        <v>2.5207329248282839</v>
      </c>
      <c r="AV8" s="51">
        <v>5.3121704903490663</v>
      </c>
      <c r="AW8" s="51">
        <v>4.2823983256100595</v>
      </c>
      <c r="AX8" s="51">
        <v>4.1520691996913106</v>
      </c>
      <c r="AY8" s="51">
        <v>5.0763519978030303</v>
      </c>
      <c r="AZ8" s="51">
        <v>3.4357169137983874</v>
      </c>
      <c r="BA8" s="51">
        <v>-3.2926651167497312</v>
      </c>
      <c r="BB8" s="51">
        <v>4.4100990818509871</v>
      </c>
      <c r="BC8" s="51">
        <v>6.3166620317814335</v>
      </c>
      <c r="BD8" s="51">
        <v>6.4961364942055013</v>
      </c>
      <c r="BE8" s="51">
        <v>4.9270941090029652</v>
      </c>
      <c r="BF8" s="51">
        <v>4.7854601589736063</v>
      </c>
      <c r="BG8" s="384">
        <v>4.7922676957697661</v>
      </c>
      <c r="BH8" s="384">
        <v>4.5631473752083309</v>
      </c>
      <c r="BI8" s="384">
        <v>4.631207553946993</v>
      </c>
      <c r="BJ8" s="384">
        <v>-3.363356652945285</v>
      </c>
      <c r="BK8" s="384">
        <v>-3.6742614426316607</v>
      </c>
      <c r="BL8" s="384">
        <v>-1.9773761108064463</v>
      </c>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row>
    <row r="9" spans="2:89" ht="19.899999999999999" customHeight="1" x14ac:dyDescent="0.2">
      <c r="B9" s="95"/>
      <c r="C9" s="95"/>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54"/>
      <c r="AS9" s="54"/>
      <c r="AT9" s="54"/>
      <c r="AU9" s="54"/>
      <c r="AV9" s="54"/>
      <c r="AW9" s="54"/>
      <c r="AX9" s="54"/>
      <c r="AY9" s="54"/>
      <c r="AZ9" s="54"/>
      <c r="BA9" s="54"/>
      <c r="BB9" s="54"/>
      <c r="BC9" s="54"/>
      <c r="BM9" s="105"/>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row>
    <row r="10" spans="2:89" s="92" customFormat="1" ht="19.899999999999999" customHeight="1" x14ac:dyDescent="0.2">
      <c r="B10" s="97" t="s">
        <v>290</v>
      </c>
      <c r="C10" s="95"/>
      <c r="D10" s="96"/>
      <c r="E10" s="66">
        <v>7.9566221288423389</v>
      </c>
      <c r="F10" s="66">
        <v>11.110547975753637</v>
      </c>
      <c r="G10" s="66">
        <v>7.9697121744286781</v>
      </c>
      <c r="H10" s="66">
        <v>9.0806161333660143</v>
      </c>
      <c r="I10" s="66">
        <v>9.6972842336829466</v>
      </c>
      <c r="J10" s="66">
        <v>2.6359829681464664</v>
      </c>
      <c r="K10" s="66">
        <v>10.96112831097351</v>
      </c>
      <c r="L10" s="66">
        <v>-0.68203519301596183</v>
      </c>
      <c r="M10" s="66">
        <v>1.8528923349689697</v>
      </c>
      <c r="N10" s="66">
        <v>1.5439779344161852</v>
      </c>
      <c r="O10" s="66">
        <v>2.101781262638136</v>
      </c>
      <c r="P10" s="66">
        <v>2.2618843518513065</v>
      </c>
      <c r="Q10" s="66">
        <v>5.1099279094908745</v>
      </c>
      <c r="R10" s="66">
        <v>7.7226426717120544</v>
      </c>
      <c r="S10" s="66">
        <v>6.3224699653318561</v>
      </c>
      <c r="T10" s="66">
        <v>5.2252208989627569</v>
      </c>
      <c r="U10" s="66">
        <v>7.5989978139931802</v>
      </c>
      <c r="V10" s="66">
        <v>-3.1398978674312628</v>
      </c>
      <c r="W10" s="66">
        <v>-22.856429725575701</v>
      </c>
      <c r="X10" s="66">
        <v>20.728606134913608</v>
      </c>
      <c r="Y10" s="66">
        <v>-8.8241102073440167</v>
      </c>
      <c r="Z10" s="66">
        <v>-5.7151844556058595</v>
      </c>
      <c r="AA10" s="66">
        <v>7.0849217070756199</v>
      </c>
      <c r="AB10" s="66">
        <v>3.455690448586024</v>
      </c>
      <c r="AC10" s="66">
        <v>-1.5536214140077775</v>
      </c>
      <c r="AD10" s="66">
        <v>-2.4938318656851144</v>
      </c>
      <c r="AE10" s="66">
        <v>1.0923734435992705</v>
      </c>
      <c r="AF10" s="66">
        <v>0.49978887176123088</v>
      </c>
      <c r="AG10" s="66">
        <v>-10.470009154794136</v>
      </c>
      <c r="AH10" s="66">
        <v>-1.5856032155567523</v>
      </c>
      <c r="AI10" s="66">
        <v>8.6314091525546477</v>
      </c>
      <c r="AJ10" s="66">
        <v>2.6278979102307476</v>
      </c>
      <c r="AK10" s="66">
        <v>-3.0145774282321236</v>
      </c>
      <c r="AL10" s="66">
        <v>1.3361098737680948</v>
      </c>
      <c r="AM10" s="66">
        <v>4.2790542168264167</v>
      </c>
      <c r="AN10" s="66">
        <v>3.7766179341865103</v>
      </c>
      <c r="AO10" s="66">
        <v>4.4174404013301416</v>
      </c>
      <c r="AP10" s="66">
        <v>5.153955851359826</v>
      </c>
      <c r="AQ10" s="66">
        <v>4.4913116093733274</v>
      </c>
      <c r="AR10" s="51">
        <v>5.2119157592066312</v>
      </c>
      <c r="AS10" s="51">
        <v>4.1182672422201971</v>
      </c>
      <c r="AT10" s="51">
        <v>3.6195610513579446</v>
      </c>
      <c r="AU10" s="51">
        <v>2.1044484466248514</v>
      </c>
      <c r="AV10" s="51">
        <v>2.1487393852010594</v>
      </c>
      <c r="AW10" s="51">
        <v>3.579122384305089</v>
      </c>
      <c r="AX10" s="51">
        <v>2.7198942246141611</v>
      </c>
      <c r="AY10" s="51">
        <v>3.9004349659051911</v>
      </c>
      <c r="AZ10" s="51">
        <v>3.8981023238407602</v>
      </c>
      <c r="BA10" s="51">
        <v>1.7108861621431686</v>
      </c>
      <c r="BB10" s="51">
        <v>2.8968794297361313</v>
      </c>
      <c r="BC10" s="51">
        <v>2.7711087044068279</v>
      </c>
      <c r="BD10" s="384">
        <v>4.0750435091613042</v>
      </c>
      <c r="BE10" s="384">
        <v>4.0690254672597348</v>
      </c>
      <c r="BF10" s="384">
        <v>4.5056399113168766</v>
      </c>
      <c r="BG10" s="384">
        <v>5.3001098598628005</v>
      </c>
      <c r="BH10" s="384">
        <v>6.118641149033806</v>
      </c>
      <c r="BI10" s="384">
        <v>2.508470581133011</v>
      </c>
      <c r="BJ10" s="384">
        <v>-4.1709235208899145</v>
      </c>
      <c r="BK10" s="384">
        <v>-1.0696716142869462</v>
      </c>
      <c r="BL10" s="384">
        <v>-0.14622751366408693</v>
      </c>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row>
    <row r="11" spans="2:89" ht="19.899999999999999" customHeight="1" x14ac:dyDescent="0.2">
      <c r="B11" s="95"/>
      <c r="C11" s="73" t="s">
        <v>271</v>
      </c>
      <c r="D11" s="73"/>
      <c r="E11" s="68">
        <v>6.2992943129929424</v>
      </c>
      <c r="F11" s="68">
        <v>5.3695206482475832</v>
      </c>
      <c r="G11" s="68">
        <v>-10.136199388492539</v>
      </c>
      <c r="H11" s="68">
        <v>9.2483761212496027</v>
      </c>
      <c r="I11" s="68">
        <v>7.9180822952057417</v>
      </c>
      <c r="J11" s="68">
        <v>8.7450808919986578E-2</v>
      </c>
      <c r="K11" s="68">
        <v>11.839231105286153</v>
      </c>
      <c r="L11" s="68">
        <v>-3.4687500000000093</v>
      </c>
      <c r="M11" s="68">
        <v>5.1472968598252011</v>
      </c>
      <c r="N11" s="68">
        <v>9.0517241379310285</v>
      </c>
      <c r="O11" s="68">
        <v>2.6821005081874683</v>
      </c>
      <c r="P11" s="68">
        <v>9.9807533681605776</v>
      </c>
      <c r="Q11" s="68">
        <v>-7.0999999999999952</v>
      </c>
      <c r="R11" s="68">
        <v>11.201560818083966</v>
      </c>
      <c r="S11" s="68">
        <v>18.791215439530507</v>
      </c>
      <c r="T11" s="68">
        <v>10.8428826075885</v>
      </c>
      <c r="U11" s="68">
        <v>6.0420878514978904</v>
      </c>
      <c r="V11" s="68">
        <v>23.168248190996145</v>
      </c>
      <c r="W11" s="68">
        <v>7.1026525012312769</v>
      </c>
      <c r="X11" s="68">
        <v>34.770898341271163</v>
      </c>
      <c r="Y11" s="68">
        <v>13.433745217031024</v>
      </c>
      <c r="Z11" s="68">
        <v>16.904797713941953</v>
      </c>
      <c r="AA11" s="68">
        <v>37.06419657789786</v>
      </c>
      <c r="AB11" s="68">
        <v>17.30268980128189</v>
      </c>
      <c r="AC11" s="68">
        <v>7.0002972039962419</v>
      </c>
      <c r="AD11" s="68">
        <v>4.0008119137662224</v>
      </c>
      <c r="AE11" s="68">
        <v>5.0004622448664993</v>
      </c>
      <c r="AF11" s="68">
        <v>-39.286238370557328</v>
      </c>
      <c r="AG11" s="68">
        <v>-21.014808011472596</v>
      </c>
      <c r="AH11" s="68">
        <v>33.980701360696884</v>
      </c>
      <c r="AI11" s="68">
        <v>-34.079420183933266</v>
      </c>
      <c r="AJ11" s="68">
        <v>-10.897583960825974</v>
      </c>
      <c r="AK11" s="68">
        <v>-3.2973869763583519</v>
      </c>
      <c r="AL11" s="68">
        <v>-2.6726356422903734</v>
      </c>
      <c r="AM11" s="68">
        <v>7.8274085921536507</v>
      </c>
      <c r="AN11" s="68">
        <v>0.14174686435939332</v>
      </c>
      <c r="AO11" s="68">
        <v>-3.2302881990195598</v>
      </c>
      <c r="AP11" s="68">
        <v>4.2222984221295112</v>
      </c>
      <c r="AQ11" s="68">
        <v>11.026436672707728</v>
      </c>
      <c r="AR11" s="54">
        <v>1.944514295648081</v>
      </c>
      <c r="AS11" s="54">
        <v>-0.10157120560430055</v>
      </c>
      <c r="AT11" s="54">
        <v>-0.97849111652384968</v>
      </c>
      <c r="AU11" s="54">
        <v>4.9846205153375456</v>
      </c>
      <c r="AV11" s="54">
        <v>3.5127849744629458</v>
      </c>
      <c r="AW11" s="54">
        <v>4.7096271874437878</v>
      </c>
      <c r="AX11" s="54">
        <v>1.9141606222131902</v>
      </c>
      <c r="AY11" s="383"/>
      <c r="AZ11" s="383"/>
      <c r="BA11" s="383"/>
      <c r="BB11" s="383"/>
      <c r="BC11" s="383"/>
      <c r="BD11" s="383"/>
      <c r="BE11" s="383"/>
      <c r="BF11" s="383"/>
      <c r="BG11" s="383"/>
      <c r="BH11" s="383"/>
      <c r="BI11" s="383"/>
      <c r="BJ11" s="383"/>
      <c r="BK11" s="383"/>
      <c r="BL11" s="383"/>
      <c r="BM11" s="105"/>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row>
    <row r="12" spans="2:89" ht="19.899999999999999" customHeight="1" x14ac:dyDescent="0.2">
      <c r="B12" s="95"/>
      <c r="C12" s="73" t="s">
        <v>272</v>
      </c>
      <c r="D12" s="73"/>
      <c r="E12" s="68">
        <v>8.1519811124567418</v>
      </c>
      <c r="F12" s="68">
        <v>11.775684021219091</v>
      </c>
      <c r="G12" s="68">
        <v>9.9471777539414283</v>
      </c>
      <c r="H12" s="68">
        <v>9.0656407613297407</v>
      </c>
      <c r="I12" s="68">
        <v>9.8563737320889189</v>
      </c>
      <c r="J12" s="68">
        <v>2.8598423745218149</v>
      </c>
      <c r="K12" s="68">
        <v>10.886075949367102</v>
      </c>
      <c r="L12" s="68">
        <v>-0.44180439379857273</v>
      </c>
      <c r="M12" s="68">
        <v>1.5775303397237206</v>
      </c>
      <c r="N12" s="68">
        <v>0.89439124122592251</v>
      </c>
      <c r="O12" s="68">
        <v>2.0475112375495819</v>
      </c>
      <c r="P12" s="68">
        <v>1.5355458820333512</v>
      </c>
      <c r="Q12" s="68">
        <v>6.354434089070371</v>
      </c>
      <c r="R12" s="68">
        <v>7.4129090996214453</v>
      </c>
      <c r="S12" s="68">
        <v>5.1732021770164227</v>
      </c>
      <c r="T12" s="68">
        <v>4.6403859918878076</v>
      </c>
      <c r="U12" s="68">
        <v>7.7706896639085477</v>
      </c>
      <c r="V12" s="68">
        <v>-5.9945555330922939</v>
      </c>
      <c r="W12" s="68">
        <v>-27.115727982475001</v>
      </c>
      <c r="X12" s="68">
        <v>17.794917894419026</v>
      </c>
      <c r="Y12" s="68">
        <v>-14.144321008511074</v>
      </c>
      <c r="Z12" s="68">
        <v>-12.858684073036187</v>
      </c>
      <c r="AA12" s="68">
        <v>-5.6163764911078555</v>
      </c>
      <c r="AB12" s="68">
        <v>-5.0637297364187539</v>
      </c>
      <c r="AC12" s="68">
        <v>-8.0563448821224135</v>
      </c>
      <c r="AD12" s="68">
        <v>-8.2396083397917046</v>
      </c>
      <c r="AE12" s="68">
        <v>-2.8263019116677612</v>
      </c>
      <c r="AF12" s="68">
        <v>43.606800644450104</v>
      </c>
      <c r="AG12" s="68">
        <v>-5.6397795354112157</v>
      </c>
      <c r="AH12" s="68">
        <v>-15.222795098313258</v>
      </c>
      <c r="AI12" s="68">
        <v>34.512785352273198</v>
      </c>
      <c r="AJ12" s="68">
        <v>6.6445069433760828</v>
      </c>
      <c r="AK12" s="68">
        <v>-2.9444073644250057</v>
      </c>
      <c r="AL12" s="68">
        <v>2.32713333123084</v>
      </c>
      <c r="AM12" s="68">
        <v>3.6294617676840613</v>
      </c>
      <c r="AN12" s="68">
        <v>4.4690049545624833</v>
      </c>
      <c r="AO12" s="68">
        <v>5.8138733238342066</v>
      </c>
      <c r="AP12" s="68">
        <v>5.3095311698869052</v>
      </c>
      <c r="AQ12" s="68">
        <v>3.4112928037081103</v>
      </c>
      <c r="AR12" s="54">
        <v>5.7916625427591129</v>
      </c>
      <c r="AS12" s="54">
        <v>4.8397801287531461</v>
      </c>
      <c r="AT12" s="54">
        <v>4.368686788328402</v>
      </c>
      <c r="AU12" s="54">
        <v>1.6592449375238738</v>
      </c>
      <c r="AV12" s="54">
        <v>1.9309945647949078</v>
      </c>
      <c r="AW12" s="54">
        <v>3.3958575701295901</v>
      </c>
      <c r="AX12" s="54">
        <v>2.8521703997757886</v>
      </c>
      <c r="AY12" s="383"/>
      <c r="AZ12" s="383"/>
      <c r="BA12" s="383"/>
      <c r="BB12" s="383"/>
      <c r="BC12" s="383"/>
      <c r="BD12" s="383"/>
      <c r="BE12" s="383"/>
      <c r="BF12" s="383"/>
      <c r="BG12" s="383"/>
      <c r="BH12" s="383"/>
      <c r="BI12" s="383"/>
      <c r="BJ12" s="383"/>
      <c r="BK12" s="383"/>
      <c r="BL12" s="383"/>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row>
    <row r="13" spans="2:89" ht="19.899999999999999" customHeight="1" x14ac:dyDescent="0.2">
      <c r="B13" s="95"/>
      <c r="C13" s="73"/>
      <c r="D13" s="73"/>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54"/>
      <c r="AS13" s="54"/>
      <c r="AT13" s="54"/>
      <c r="AU13" s="54"/>
      <c r="AV13" s="54"/>
      <c r="AW13" s="54"/>
      <c r="AX13" s="54"/>
      <c r="AY13" s="383"/>
      <c r="AZ13" s="383"/>
      <c r="BA13" s="383"/>
      <c r="BB13" s="383"/>
      <c r="BC13" s="383"/>
      <c r="BD13" s="383"/>
      <c r="BE13" s="383"/>
      <c r="BF13" s="383"/>
      <c r="BG13" s="383"/>
      <c r="BH13" s="383"/>
      <c r="BI13" s="383"/>
      <c r="BJ13" s="383"/>
      <c r="BK13" s="383"/>
      <c r="BL13" s="383"/>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row>
    <row r="14" spans="2:89" ht="19.899999999999999" customHeight="1" x14ac:dyDescent="0.2">
      <c r="B14" s="95"/>
      <c r="C14" s="73" t="s">
        <v>740</v>
      </c>
      <c r="D14" s="73"/>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54"/>
      <c r="AS14" s="54"/>
      <c r="AT14" s="54"/>
      <c r="AU14" s="54"/>
      <c r="AV14" s="54"/>
      <c r="AW14" s="54"/>
      <c r="AX14" s="54"/>
      <c r="AY14" s="54">
        <v>-0.74031573026755382</v>
      </c>
      <c r="AZ14" s="54">
        <v>7.8502904659700761</v>
      </c>
      <c r="BA14" s="54">
        <v>1.8245603251582025</v>
      </c>
      <c r="BB14" s="54">
        <v>2.1829841086226764</v>
      </c>
      <c r="BC14" s="54">
        <v>3.6406621034400786</v>
      </c>
      <c r="BD14" s="54">
        <v>4.0694265956529705</v>
      </c>
      <c r="BE14" s="54">
        <v>5.4017682823538991</v>
      </c>
      <c r="BF14" s="54">
        <v>6.0006756218644597</v>
      </c>
      <c r="BG14" s="385">
        <v>5.5602083592560518</v>
      </c>
      <c r="BH14" s="385">
        <v>8.2342615952106826</v>
      </c>
      <c r="BI14" s="385">
        <v>1.57866201494123</v>
      </c>
      <c r="BJ14" s="385">
        <v>-2.2996887197463565</v>
      </c>
      <c r="BK14" s="385">
        <v>1.1017513879447023</v>
      </c>
      <c r="BL14" s="385">
        <v>3.0774312112374673</v>
      </c>
      <c r="BM14" s="105"/>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row>
    <row r="15" spans="2:89" ht="14.25" customHeight="1" x14ac:dyDescent="0.2">
      <c r="B15" s="95"/>
      <c r="C15" s="73" t="s">
        <v>741</v>
      </c>
      <c r="D15" s="73"/>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54"/>
      <c r="AS15" s="54"/>
      <c r="AT15" s="54"/>
      <c r="AU15" s="54"/>
      <c r="AV15" s="54"/>
      <c r="AW15" s="54"/>
      <c r="AX15" s="54"/>
      <c r="AY15" s="54"/>
      <c r="AZ15" s="54"/>
      <c r="BA15" s="54"/>
      <c r="BB15" s="54"/>
      <c r="BC15" s="54"/>
      <c r="BD15" s="54"/>
      <c r="BE15" s="54"/>
      <c r="BF15" s="54"/>
      <c r="BG15" s="385"/>
      <c r="BH15" s="385"/>
      <c r="BI15" s="385"/>
      <c r="BJ15" s="385"/>
      <c r="BK15" s="385"/>
      <c r="BL15" s="385"/>
      <c r="BM15" s="105"/>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row>
    <row r="16" spans="2:89" ht="19.899999999999999" customHeight="1" x14ac:dyDescent="0.2">
      <c r="B16" s="95"/>
      <c r="C16" s="73" t="s">
        <v>645</v>
      </c>
      <c r="D16" s="73"/>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54"/>
      <c r="AS16" s="54"/>
      <c r="AT16" s="54"/>
      <c r="AU16" s="54"/>
      <c r="AV16" s="54"/>
      <c r="AW16" s="54"/>
      <c r="AX16" s="54"/>
      <c r="AY16" s="54">
        <v>-5.9314918307733819</v>
      </c>
      <c r="AZ16" s="54">
        <v>10.555840956434309</v>
      </c>
      <c r="BA16" s="54">
        <v>-0.26179844711214173</v>
      </c>
      <c r="BB16" s="54">
        <v>7.6880493677209643</v>
      </c>
      <c r="BC16" s="54">
        <v>3.3457016422728572</v>
      </c>
      <c r="BD16" s="54">
        <v>3.3181777856783725</v>
      </c>
      <c r="BE16" s="54">
        <v>4.298135467656067</v>
      </c>
      <c r="BF16" s="54">
        <v>6.6904854510212033</v>
      </c>
      <c r="BG16" s="385">
        <v>4.5775852125497778</v>
      </c>
      <c r="BH16" s="385">
        <v>7.0660202127979233</v>
      </c>
      <c r="BI16" s="385">
        <v>1.1599011144528362</v>
      </c>
      <c r="BJ16" s="385">
        <v>-5.6188351781613619</v>
      </c>
      <c r="BK16" s="385">
        <v>1.3619279469693595</v>
      </c>
      <c r="BL16" s="385">
        <v>4.5540964166649758</v>
      </c>
      <c r="BM16" s="105"/>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row>
    <row r="17" spans="2:89" ht="19.899999999999999" customHeight="1" x14ac:dyDescent="0.2">
      <c r="B17" s="95"/>
      <c r="C17" s="73" t="s">
        <v>646</v>
      </c>
      <c r="D17" s="73"/>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54"/>
      <c r="AS17" s="54"/>
      <c r="AT17" s="54"/>
      <c r="AU17" s="54"/>
      <c r="AV17" s="54"/>
      <c r="AW17" s="54"/>
      <c r="AX17" s="54"/>
      <c r="AY17" s="54">
        <v>7.5156127625229061</v>
      </c>
      <c r="AZ17" s="54">
        <v>4.5343082214273096</v>
      </c>
      <c r="BA17" s="54">
        <v>4.3792057409611829</v>
      </c>
      <c r="BB17" s="54">
        <v>-3.889282436273291</v>
      </c>
      <c r="BC17" s="54">
        <v>4.0036348084512952</v>
      </c>
      <c r="BD17" s="54">
        <v>4.9799079885368087</v>
      </c>
      <c r="BE17" s="54">
        <v>6.711613034525115</v>
      </c>
      <c r="BF17" s="54">
        <v>5.1638349262817655</v>
      </c>
      <c r="BG17" s="385">
        <v>6.6967552045350374</v>
      </c>
      <c r="BH17" s="385">
        <v>9.5314588018555924</v>
      </c>
      <c r="BI17" s="385">
        <v>2.0182016247370456</v>
      </c>
      <c r="BJ17" s="385">
        <v>1.0537208341016395</v>
      </c>
      <c r="BK17" s="385">
        <v>0.84390761895167543</v>
      </c>
      <c r="BL17" s="385">
        <v>1.6555710609933243</v>
      </c>
      <c r="BM17" s="105"/>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row>
    <row r="18" spans="2:89" ht="19.899999999999999" customHeight="1" x14ac:dyDescent="0.2">
      <c r="B18" s="95"/>
      <c r="C18" s="73" t="s">
        <v>739</v>
      </c>
      <c r="D18" s="73"/>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54"/>
      <c r="AS18" s="54"/>
      <c r="AT18" s="54"/>
      <c r="AU18" s="54"/>
      <c r="AV18" s="54"/>
      <c r="AW18" s="54"/>
      <c r="AX18" s="54"/>
      <c r="AY18" s="54">
        <v>4.7654881813397481</v>
      </c>
      <c r="AZ18" s="54">
        <v>3.2189472914979689</v>
      </c>
      <c r="BA18" s="54">
        <v>1.6913243984578656</v>
      </c>
      <c r="BB18" s="54">
        <v>3.0241338719696245</v>
      </c>
      <c r="BC18" s="54">
        <v>2.618818529472037</v>
      </c>
      <c r="BD18" s="54">
        <v>4.0760327660845661</v>
      </c>
      <c r="BE18" s="54">
        <v>3.8300104688593848</v>
      </c>
      <c r="BF18" s="54">
        <v>4.2345213315148271</v>
      </c>
      <c r="BG18" s="385">
        <v>5.2495938103096051</v>
      </c>
      <c r="BH18" s="385">
        <v>5.6969346095516471</v>
      </c>
      <c r="BI18" s="385">
        <v>2.6994934626104055</v>
      </c>
      <c r="BJ18" s="385">
        <v>-4.5596030185651415</v>
      </c>
      <c r="BK18" s="385">
        <v>-1.5252529671025172</v>
      </c>
      <c r="BL18" s="385">
        <v>-0.85493622973589822</v>
      </c>
      <c r="BM18" s="105"/>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row>
    <row r="19" spans="2:89" ht="19.899999999999999" customHeight="1" x14ac:dyDescent="0.2">
      <c r="B19" s="98"/>
      <c r="C19" s="98"/>
      <c r="D19" s="73"/>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54"/>
      <c r="AS19" s="54"/>
      <c r="AT19" s="54"/>
      <c r="AU19" s="54"/>
      <c r="AV19" s="54"/>
      <c r="AW19" s="54"/>
      <c r="AY19" s="54"/>
      <c r="AZ19" s="54"/>
      <c r="BA19" s="54"/>
      <c r="BB19" s="54"/>
      <c r="BC19" s="54"/>
      <c r="BM19" s="105"/>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row>
    <row r="20" spans="2:89" s="92" customFormat="1" ht="19.899999999999999" customHeight="1" x14ac:dyDescent="0.2">
      <c r="B20" s="95" t="s">
        <v>273</v>
      </c>
      <c r="C20" s="95"/>
      <c r="D20" s="96"/>
      <c r="E20" s="66">
        <v>9.2770613520906551</v>
      </c>
      <c r="F20" s="66">
        <v>24.910599342011164</v>
      </c>
      <c r="G20" s="66">
        <v>10.3635843114801</v>
      </c>
      <c r="H20" s="66">
        <v>33.546044098573269</v>
      </c>
      <c r="I20" s="66">
        <v>16.14544889475933</v>
      </c>
      <c r="J20" s="66">
        <v>12.596581596815737</v>
      </c>
      <c r="K20" s="66">
        <v>-2.6735585063708545E-2</v>
      </c>
      <c r="L20" s="66">
        <v>-12.729541807808886</v>
      </c>
      <c r="M20" s="66">
        <v>15.035750766087851</v>
      </c>
      <c r="N20" s="66">
        <v>1.1632036938376888</v>
      </c>
      <c r="O20" s="66">
        <v>3.2944205506304947</v>
      </c>
      <c r="P20" s="66">
        <v>-33.017986120946041</v>
      </c>
      <c r="Q20" s="66">
        <v>104.39783491204331</v>
      </c>
      <c r="R20" s="66">
        <v>40.659136047666308</v>
      </c>
      <c r="S20" s="66">
        <v>-40.806601067819791</v>
      </c>
      <c r="T20" s="66">
        <v>2.3704808050689419</v>
      </c>
      <c r="U20" s="66">
        <v>71.08667686108889</v>
      </c>
      <c r="V20" s="66">
        <v>-58.950713616888464</v>
      </c>
      <c r="W20" s="66">
        <v>-143.66489251399736</v>
      </c>
      <c r="X20" s="66">
        <v>-376.22289061263257</v>
      </c>
      <c r="Y20" s="66">
        <v>52.914207117886434</v>
      </c>
      <c r="Z20" s="66">
        <v>-17.586762611498408</v>
      </c>
      <c r="AA20" s="66">
        <v>8.7314400054571593</v>
      </c>
      <c r="AB20" s="66">
        <v>0.87831196804619704</v>
      </c>
      <c r="AC20" s="66">
        <v>-0.59702730156098172</v>
      </c>
      <c r="AD20" s="66">
        <v>-1.2345936476820252</v>
      </c>
      <c r="AE20" s="66">
        <v>-1.5393061508900074</v>
      </c>
      <c r="AF20" s="66">
        <v>-29.39952820072914</v>
      </c>
      <c r="AG20" s="66">
        <v>-13.429934992292791</v>
      </c>
      <c r="AH20" s="66">
        <v>-12.642897205108705</v>
      </c>
      <c r="AI20" s="66">
        <v>12.129903822403133</v>
      </c>
      <c r="AJ20" s="66">
        <v>4.8349719172807282</v>
      </c>
      <c r="AK20" s="66">
        <v>-18.366830495891449</v>
      </c>
      <c r="AL20" s="66">
        <v>26.454786980972628</v>
      </c>
      <c r="AM20" s="66">
        <v>14.603697067165555</v>
      </c>
      <c r="AN20" s="66">
        <v>20.754543342729505</v>
      </c>
      <c r="AO20" s="66">
        <v>21.263300830065557</v>
      </c>
      <c r="AP20" s="66">
        <v>3.3623700051706118</v>
      </c>
      <c r="AQ20" s="66">
        <v>30.639624863093861</v>
      </c>
      <c r="AR20" s="51">
        <v>-16.849639665698991</v>
      </c>
      <c r="AS20" s="51">
        <v>-8.3918335865096783</v>
      </c>
      <c r="AT20" s="51">
        <v>-7.0953706041131053</v>
      </c>
      <c r="AU20" s="51">
        <v>-1.0331790229824889</v>
      </c>
      <c r="AV20" s="51">
        <v>10.684636933194124</v>
      </c>
      <c r="AW20" s="51">
        <v>11.319224772258085</v>
      </c>
      <c r="AX20" s="51">
        <v>-0.14193485113849214</v>
      </c>
      <c r="AY20" s="51">
        <v>18.087222625983145</v>
      </c>
      <c r="AZ20" s="51">
        <v>9.9701875563566347</v>
      </c>
      <c r="BA20" s="51">
        <v>-31.585573631468435</v>
      </c>
      <c r="BB20" s="51">
        <v>10.716698603554903</v>
      </c>
      <c r="BC20" s="51">
        <v>29.162615271705391</v>
      </c>
      <c r="BD20" s="384">
        <v>5.6465806871614461</v>
      </c>
      <c r="BE20" s="384">
        <v>3.4727986371127173</v>
      </c>
      <c r="BF20" s="384">
        <v>-0.43905845916314945</v>
      </c>
      <c r="BG20" s="384">
        <v>27.650811754104467</v>
      </c>
      <c r="BH20" s="384">
        <v>-0.2638870645468927</v>
      </c>
      <c r="BI20" s="384">
        <v>1.2101110703195417</v>
      </c>
      <c r="BJ20" s="384">
        <v>-25.105059179883071</v>
      </c>
      <c r="BK20" s="384">
        <v>-29.565021198037272</v>
      </c>
      <c r="BL20" s="384">
        <v>14.651408105169622</v>
      </c>
      <c r="BM20" s="105"/>
      <c r="BN20" s="431"/>
      <c r="BO20" s="431"/>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31"/>
    </row>
    <row r="21" spans="2:89" ht="19.899999999999999" customHeight="1" x14ac:dyDescent="0.2">
      <c r="B21" s="73" t="s">
        <v>274</v>
      </c>
      <c r="C21" s="99"/>
      <c r="D21" s="100"/>
      <c r="E21" s="68">
        <v>9.6599544072948351</v>
      </c>
      <c r="F21" s="68">
        <v>27.873538328280635</v>
      </c>
      <c r="G21" s="68">
        <v>10.26891553207343</v>
      </c>
      <c r="H21" s="68">
        <v>37.569875299465558</v>
      </c>
      <c r="I21" s="68">
        <v>17.133288680509029</v>
      </c>
      <c r="J21" s="68">
        <v>13.895242451967071</v>
      </c>
      <c r="K21" s="68">
        <v>-0.91374636007630627</v>
      </c>
      <c r="L21" s="68">
        <v>-14.65342521280909</v>
      </c>
      <c r="M21" s="68">
        <v>16.464814375049475</v>
      </c>
      <c r="N21" s="68">
        <v>1.1350506354924184</v>
      </c>
      <c r="O21" s="68">
        <v>3.2930107526881747</v>
      </c>
      <c r="P21" s="68">
        <v>-7.8236824983734525</v>
      </c>
      <c r="Q21" s="68">
        <v>33.181577554261501</v>
      </c>
      <c r="R21" s="68">
        <v>25.216630892757784</v>
      </c>
      <c r="S21" s="68">
        <v>-5.8049224387869636</v>
      </c>
      <c r="T21" s="68">
        <v>4.7157942035497502</v>
      </c>
      <c r="U21" s="68">
        <v>32.64605548284667</v>
      </c>
      <c r="V21" s="68">
        <v>-44.566114031540636</v>
      </c>
      <c r="W21" s="68">
        <v>-64.921802054154981</v>
      </c>
      <c r="X21" s="68">
        <v>152.22092829812007</v>
      </c>
      <c r="Y21" s="68">
        <v>60.091682606688224</v>
      </c>
      <c r="Z21" s="68">
        <v>-19.253033393074194</v>
      </c>
      <c r="AA21" s="68">
        <v>4.6993392351455388</v>
      </c>
      <c r="AB21" s="68">
        <v>2.1905991861400187</v>
      </c>
      <c r="AC21" s="68">
        <v>1.1159330440173587</v>
      </c>
      <c r="AD21" s="68">
        <v>-6.0769702400603753</v>
      </c>
      <c r="AE21" s="68">
        <v>1.0068040874739559</v>
      </c>
      <c r="AF21" s="68">
        <v>-12.033308476261496</v>
      </c>
      <c r="AG21" s="68">
        <v>-18.138404588996583</v>
      </c>
      <c r="AH21" s="68">
        <v>-8.1014842940973395</v>
      </c>
      <c r="AI21" s="68">
        <v>-8.5039251774781217</v>
      </c>
      <c r="AJ21" s="68">
        <v>17.85787593907795</v>
      </c>
      <c r="AK21" s="68">
        <v>-5.6881117419624534</v>
      </c>
      <c r="AL21" s="68">
        <v>15.7445708376422</v>
      </c>
      <c r="AM21" s="68">
        <v>5.1847452902385349</v>
      </c>
      <c r="AN21" s="68">
        <v>12.480039881375916</v>
      </c>
      <c r="AO21" s="68">
        <v>11.890796703142058</v>
      </c>
      <c r="AP21" s="68">
        <v>6.878896101404175</v>
      </c>
      <c r="AQ21" s="68">
        <v>36.091292577295775</v>
      </c>
      <c r="AR21" s="54">
        <v>-11.072363013630826</v>
      </c>
      <c r="AS21" s="54">
        <v>-5.4291229617186687</v>
      </c>
      <c r="AT21" s="54">
        <v>-6.276775030259496</v>
      </c>
      <c r="AU21" s="54">
        <v>0.59615635433005743</v>
      </c>
      <c r="AV21" s="54">
        <v>6.7308168773474231</v>
      </c>
      <c r="AW21" s="54">
        <v>9.9355333926018261</v>
      </c>
      <c r="AX21" s="54">
        <v>1.8984736153968118</v>
      </c>
      <c r="AY21" s="54">
        <v>12.608926573743588</v>
      </c>
      <c r="AZ21" s="54">
        <v>8.5906793914031425</v>
      </c>
      <c r="BA21" s="54">
        <v>-24.578757632541027</v>
      </c>
      <c r="BB21" s="54">
        <v>7.435503802685048</v>
      </c>
      <c r="BC21" s="54">
        <v>22.051973862695931</v>
      </c>
      <c r="BD21" s="385">
        <v>20.632822115529351</v>
      </c>
      <c r="BE21" s="385">
        <v>5.3341710820281634</v>
      </c>
      <c r="BF21" s="385">
        <v>3.3228341908892816</v>
      </c>
      <c r="BG21" s="385">
        <v>16.997956055416836</v>
      </c>
      <c r="BH21" s="385">
        <v>1.414864119682278</v>
      </c>
      <c r="BI21" s="385">
        <v>2.0541785903146206</v>
      </c>
      <c r="BJ21" s="385">
        <v>-21.993747378132383</v>
      </c>
      <c r="BK21" s="385">
        <v>-25.079876263928824</v>
      </c>
      <c r="BL21" s="385">
        <v>10.217496065221198</v>
      </c>
      <c r="BM21" s="105"/>
      <c r="BN21" s="431"/>
      <c r="BO21" s="431"/>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31"/>
    </row>
    <row r="22" spans="2:89" ht="19.899999999999999" customHeight="1" x14ac:dyDescent="0.2">
      <c r="B22" s="53"/>
      <c r="C22" s="101" t="s">
        <v>275</v>
      </c>
      <c r="D22" s="101"/>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v>8.6929614972106393</v>
      </c>
      <c r="AN22" s="68">
        <v>-0.77218997785278853</v>
      </c>
      <c r="AO22" s="68">
        <v>-3.3376510124839442</v>
      </c>
      <c r="AP22" s="68">
        <v>-2.6488765157982819</v>
      </c>
      <c r="AQ22" s="68">
        <v>45.891501759818532</v>
      </c>
      <c r="AR22" s="54">
        <v>-3.9599332007016819</v>
      </c>
      <c r="AS22" s="54">
        <v>2.0333323677861115</v>
      </c>
      <c r="AT22" s="54">
        <v>-15.013550297253575</v>
      </c>
      <c r="AU22" s="54">
        <v>3.0334063560706115</v>
      </c>
      <c r="AV22" s="54">
        <v>12.633038161083521</v>
      </c>
      <c r="AW22" s="54">
        <v>5.8673707483237525</v>
      </c>
      <c r="AX22" s="54">
        <v>-2.7048013037499485</v>
      </c>
      <c r="AY22" s="54">
        <v>-0.32861024575487363</v>
      </c>
      <c r="AZ22" s="54">
        <v>0.21110791709091359</v>
      </c>
      <c r="BA22" s="54">
        <v>-24.657758295609582</v>
      </c>
      <c r="BB22" s="54">
        <v>-10.534225787909392</v>
      </c>
      <c r="BC22" s="54">
        <v>19.511651118882668</v>
      </c>
      <c r="BD22" s="385">
        <v>26.779605831370603</v>
      </c>
      <c r="BE22" s="385">
        <v>9.2370112615455184</v>
      </c>
      <c r="BF22" s="385">
        <v>1.1738926850267433</v>
      </c>
      <c r="BG22" s="385">
        <v>24.363115545132757</v>
      </c>
      <c r="BH22" s="385">
        <v>-1.8166202534392681</v>
      </c>
      <c r="BI22" s="385">
        <v>6.6507474195164775</v>
      </c>
      <c r="BJ22" s="385">
        <v>-15.949638428732641</v>
      </c>
      <c r="BK22" s="385">
        <v>-35.849200414034726</v>
      </c>
      <c r="BL22" s="385">
        <v>14.82064876571458</v>
      </c>
      <c r="BM22" s="431"/>
      <c r="BN22" s="431"/>
      <c r="BO22" s="431"/>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31"/>
    </row>
    <row r="23" spans="2:89" ht="19.899999999999999" customHeight="1" x14ac:dyDescent="0.2">
      <c r="B23" s="53"/>
      <c r="C23" s="101" t="s">
        <v>276</v>
      </c>
      <c r="D23" s="101"/>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v>-1.7858472102025957</v>
      </c>
      <c r="AN23" s="68">
        <v>31.036259808108536</v>
      </c>
      <c r="AO23" s="68">
        <v>34.542926058251133</v>
      </c>
      <c r="AP23" s="68">
        <v>9.7829042539869793</v>
      </c>
      <c r="AQ23" s="68">
        <v>31.417267488259615</v>
      </c>
      <c r="AR23" s="54">
        <v>-22.508272535601904</v>
      </c>
      <c r="AS23" s="54">
        <v>-12.685490938512689</v>
      </c>
      <c r="AT23" s="54">
        <v>3.4625849802889297</v>
      </c>
      <c r="AU23" s="54">
        <v>-2.9744043281306309</v>
      </c>
      <c r="AV23" s="54">
        <v>6.1102938005983098</v>
      </c>
      <c r="AW23" s="54">
        <v>16.190695736803605</v>
      </c>
      <c r="AX23" s="54">
        <v>5.9734467832814442</v>
      </c>
      <c r="AY23" s="54">
        <v>31.791434160191415</v>
      </c>
      <c r="AZ23" s="54">
        <v>20.910374136897005</v>
      </c>
      <c r="BA23" s="54">
        <v>-25.795192464585199</v>
      </c>
      <c r="BB23" s="54">
        <v>28.768951838381042</v>
      </c>
      <c r="BC23" s="54">
        <v>23.969140790041465</v>
      </c>
      <c r="BD23" s="385">
        <v>23.595478659988387</v>
      </c>
      <c r="BE23" s="385">
        <v>-10.250912122119317</v>
      </c>
      <c r="BF23" s="385">
        <v>15.286201171545443</v>
      </c>
      <c r="BG23" s="385">
        <v>17.921735757047585</v>
      </c>
      <c r="BH23" s="385">
        <v>3.8693814954468166</v>
      </c>
      <c r="BI23" s="385">
        <v>-2.6187259018089435</v>
      </c>
      <c r="BJ23" s="385">
        <v>-34.086553134994489</v>
      </c>
      <c r="BK23" s="385">
        <v>-8.8368156114981105</v>
      </c>
      <c r="BL23" s="385">
        <v>3.5721860138538233</v>
      </c>
      <c r="BM23" s="105"/>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row>
    <row r="24" spans="2:89" ht="19.899999999999999" customHeight="1" x14ac:dyDescent="0.2">
      <c r="B24" s="53"/>
      <c r="C24" s="101" t="s">
        <v>277</v>
      </c>
      <c r="D24" s="101"/>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v>14.830255101340262</v>
      </c>
      <c r="AN24" s="68">
        <v>22.608797662624092</v>
      </c>
      <c r="AO24" s="68">
        <v>-7.9946695181227989</v>
      </c>
      <c r="AP24" s="68">
        <v>41.756056295978226</v>
      </c>
      <c r="AQ24" s="68">
        <v>21.787302715814395</v>
      </c>
      <c r="AR24" s="54">
        <v>18.719850545163453</v>
      </c>
      <c r="AS24" s="54">
        <v>-7.5048937211297684</v>
      </c>
      <c r="AT24" s="54">
        <v>-2.9573532722047102</v>
      </c>
      <c r="AU24" s="54">
        <v>4.6272973272895701</v>
      </c>
      <c r="AV24" s="54">
        <v>-12.370972212722787</v>
      </c>
      <c r="AW24" s="54">
        <v>3.2981111274715591</v>
      </c>
      <c r="AX24" s="54">
        <v>5.0465793208051224</v>
      </c>
      <c r="AY24" s="54">
        <v>30.883394135632159</v>
      </c>
      <c r="AZ24" s="54">
        <v>12.072253542436201</v>
      </c>
      <c r="BA24" s="54">
        <v>-20.700008070189668</v>
      </c>
      <c r="BB24" s="54">
        <v>35.060054537452658</v>
      </c>
      <c r="BC24" s="54">
        <v>25.233856241239977</v>
      </c>
      <c r="BD24" s="385">
        <v>-5.8857953684853754</v>
      </c>
      <c r="BE24" s="385">
        <v>41.487441230019812</v>
      </c>
      <c r="BF24" s="385">
        <v>-15.031022805863003</v>
      </c>
      <c r="BG24" s="385">
        <v>-14.418908469322815</v>
      </c>
      <c r="BH24" s="385">
        <v>10.116443382815632</v>
      </c>
      <c r="BI24" s="385">
        <v>-4.352453029411663</v>
      </c>
      <c r="BJ24" s="385">
        <v>-11.90002575046465</v>
      </c>
      <c r="BK24" s="385">
        <v>-9.1508316049763039</v>
      </c>
      <c r="BL24" s="385">
        <v>8.2864528345857735</v>
      </c>
      <c r="BM24" s="105"/>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row>
    <row r="25" spans="2:89" ht="19.899999999999999" customHeight="1" x14ac:dyDescent="0.2">
      <c r="B25" s="101" t="s">
        <v>278</v>
      </c>
      <c r="C25" s="98"/>
      <c r="D25" s="101"/>
      <c r="E25" s="68">
        <v>7.4988972209969029</v>
      </c>
      <c r="F25" s="68">
        <v>10.874025441116132</v>
      </c>
      <c r="G25" s="68">
        <v>10.880829015544059</v>
      </c>
      <c r="H25" s="68">
        <v>11.682242990654213</v>
      </c>
      <c r="I25" s="68">
        <v>9.5337716676628723</v>
      </c>
      <c r="J25" s="68">
        <v>3.3015006821282444</v>
      </c>
      <c r="K25" s="68">
        <v>6.9730586370839953</v>
      </c>
      <c r="L25" s="68">
        <v>1.3333333333333197</v>
      </c>
      <c r="M25" s="68">
        <v>6.2378167641325533</v>
      </c>
      <c r="N25" s="68">
        <v>1.3532110091743155</v>
      </c>
      <c r="O25" s="68">
        <v>3.3039149128762269</v>
      </c>
      <c r="P25" s="68">
        <v>-202.6725082146769</v>
      </c>
      <c r="Q25" s="68">
        <v>-326.13612118625991</v>
      </c>
      <c r="R25" s="68">
        <v>95.641098216812878</v>
      </c>
      <c r="S25" s="68">
        <v>-120.56809413580247</v>
      </c>
      <c r="T25" s="68">
        <v>26.846424384525204</v>
      </c>
      <c r="U25" s="68">
        <v>-260.09242144177449</v>
      </c>
      <c r="V25" s="68">
        <v>-161.63260593464958</v>
      </c>
      <c r="W25" s="68">
        <v>361.89584113900344</v>
      </c>
      <c r="X25" s="68">
        <v>-118.55937702790396</v>
      </c>
      <c r="Y25" s="68">
        <v>5.3540209790209792</v>
      </c>
      <c r="Z25" s="68">
        <v>-0.80896079651525676</v>
      </c>
      <c r="AA25" s="68">
        <v>41.781681304893347</v>
      </c>
      <c r="AB25" s="68">
        <v>-7.0648967551622421</v>
      </c>
      <c r="AC25" s="68">
        <v>-11.99809554039042</v>
      </c>
      <c r="AD25" s="68">
        <v>35.798016230838606</v>
      </c>
      <c r="AE25" s="68">
        <v>-15.006640106241697</v>
      </c>
      <c r="AF25" s="68">
        <v>-138.5625</v>
      </c>
      <c r="AG25" s="68">
        <v>-80.945344456535253</v>
      </c>
      <c r="AH25" s="68">
        <v>267.12200403365398</v>
      </c>
      <c r="AI25" s="68">
        <v>-306.05542149593589</v>
      </c>
      <c r="AJ25" s="68">
        <v>-84.33663162940303</v>
      </c>
      <c r="AK25" s="68">
        <v>-671.5989831810773</v>
      </c>
      <c r="AL25" s="68">
        <v>-64.592165309538359</v>
      </c>
      <c r="AM25" s="68">
        <v>2739.2834283430707</v>
      </c>
      <c r="AN25" s="68">
        <v>109.42906238337451</v>
      </c>
      <c r="AO25" s="68">
        <v>75.208282916804563</v>
      </c>
      <c r="AP25" s="68">
        <v>-9.5631787543417506</v>
      </c>
      <c r="AQ25" s="68">
        <v>6.9580165681417672</v>
      </c>
      <c r="AR25" s="54">
        <v>-48.781335165081487</v>
      </c>
      <c r="AS25" s="54">
        <v>-36.823122494397232</v>
      </c>
      <c r="AT25" s="54">
        <v>-18.854521545397674</v>
      </c>
      <c r="AU25" s="54">
        <v>-28.066534735387361</v>
      </c>
      <c r="AV25" s="54">
        <v>102.4242231165768</v>
      </c>
      <c r="AW25" s="54">
        <v>28.247256496352492</v>
      </c>
      <c r="AX25" s="54">
        <v>-21.53999236299876</v>
      </c>
      <c r="AY25" s="54">
        <v>52.29642206989638</v>
      </c>
      <c r="AZ25" s="54">
        <v>16.165910468083467</v>
      </c>
      <c r="BA25" s="54">
        <v>-59.961754471444706</v>
      </c>
      <c r="BB25" s="54">
        <v>33.819466241696659</v>
      </c>
      <c r="BC25" s="54">
        <v>70.230080880300648</v>
      </c>
      <c r="BD25" s="54">
        <v>-52.270325165361385</v>
      </c>
      <c r="BE25" s="54">
        <v>-14.25362220295915</v>
      </c>
      <c r="BF25" s="54">
        <v>-42.085560466657121</v>
      </c>
      <c r="BG25" s="385">
        <v>216.00365123140904</v>
      </c>
      <c r="BH25" s="385">
        <v>-11.924222172613781</v>
      </c>
      <c r="BI25" s="385">
        <v>-5.3506803808572698</v>
      </c>
      <c r="BJ25" s="385">
        <v>-51.503593588003902</v>
      </c>
      <c r="BK25" s="385">
        <v>-88.989135097118051</v>
      </c>
      <c r="BL25" s="385">
        <v>124.87767568801243</v>
      </c>
      <c r="BM25" s="105"/>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row>
    <row r="26" spans="2:89" ht="19.899999999999999" customHeight="1" x14ac:dyDescent="0.2">
      <c r="B26" s="98"/>
      <c r="C26" s="98"/>
      <c r="D26" s="73"/>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54"/>
      <c r="AS26" s="54"/>
      <c r="AT26" s="54"/>
      <c r="AU26" s="54"/>
      <c r="AV26" s="54"/>
      <c r="AW26" s="54"/>
      <c r="AX26" s="54"/>
      <c r="AY26" s="54"/>
      <c r="AZ26" s="54"/>
      <c r="BA26" s="54"/>
      <c r="BB26" s="54"/>
      <c r="BC26" s="54"/>
      <c r="BM26" s="105"/>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row>
    <row r="27" spans="2:89" s="92" customFormat="1" ht="19.899999999999999" customHeight="1" x14ac:dyDescent="0.2">
      <c r="B27" s="95" t="s">
        <v>103</v>
      </c>
      <c r="C27" s="95"/>
      <c r="D27" s="96"/>
      <c r="E27" s="66">
        <v>38.031324406256253</v>
      </c>
      <c r="F27" s="66">
        <v>24.307247024579006</v>
      </c>
      <c r="G27" s="66">
        <v>22.354705725252956</v>
      </c>
      <c r="H27" s="66">
        <v>35.573535446370407</v>
      </c>
      <c r="I27" s="66">
        <v>12.059421370116286</v>
      </c>
      <c r="J27" s="66">
        <v>32.404860647852729</v>
      </c>
      <c r="K27" s="66">
        <v>-6.0342484115281874</v>
      </c>
      <c r="L27" s="66">
        <v>-26.271971407906449</v>
      </c>
      <c r="M27" s="66">
        <v>10.23632638101304</v>
      </c>
      <c r="N27" s="66">
        <v>26.152825056192832</v>
      </c>
      <c r="O27" s="66">
        <v>25.264211472263256</v>
      </c>
      <c r="P27" s="66">
        <v>1.5627940543117225</v>
      </c>
      <c r="Q27" s="66">
        <v>12.2089574149288</v>
      </c>
      <c r="R27" s="66">
        <v>22.5221042673857</v>
      </c>
      <c r="S27" s="66">
        <v>0.72831973475520062</v>
      </c>
      <c r="T27" s="66">
        <v>25.109889401804519</v>
      </c>
      <c r="U27" s="66">
        <v>50.391488658306962</v>
      </c>
      <c r="V27" s="66">
        <v>-48.334693499625757</v>
      </c>
      <c r="W27" s="66">
        <v>-58.750681377566139</v>
      </c>
      <c r="X27" s="346" t="s">
        <v>12</v>
      </c>
      <c r="Y27" s="346" t="s">
        <v>12</v>
      </c>
      <c r="Z27" s="346" t="s">
        <v>12</v>
      </c>
      <c r="AA27" s="346" t="s">
        <v>12</v>
      </c>
      <c r="AB27" s="346" t="s">
        <v>12</v>
      </c>
      <c r="AC27" s="346" t="s">
        <v>12</v>
      </c>
      <c r="AD27" s="346" t="s">
        <v>12</v>
      </c>
      <c r="AE27" s="346" t="s">
        <v>12</v>
      </c>
      <c r="AF27" s="346" t="s">
        <v>12</v>
      </c>
      <c r="AG27" s="346" t="s">
        <v>12</v>
      </c>
      <c r="AH27" s="346" t="s">
        <v>12</v>
      </c>
      <c r="AI27" s="66">
        <v>-12.808495056755776</v>
      </c>
      <c r="AJ27" s="66">
        <v>29.430539223920714</v>
      </c>
      <c r="AK27" s="66">
        <v>-0.12329656067489037</v>
      </c>
      <c r="AL27" s="66">
        <v>25.326489506854671</v>
      </c>
      <c r="AM27" s="66">
        <v>10.597448467663263</v>
      </c>
      <c r="AN27" s="66">
        <v>14.565666343722539</v>
      </c>
      <c r="AO27" s="66">
        <v>-31.504165807056538</v>
      </c>
      <c r="AP27" s="66">
        <v>-8.381660227840193</v>
      </c>
      <c r="AQ27" s="66">
        <v>73.090127680133747</v>
      </c>
      <c r="AR27" s="51">
        <v>-14.310702171044321</v>
      </c>
      <c r="AS27" s="51">
        <v>-3.5599211293356192</v>
      </c>
      <c r="AT27" s="51">
        <v>-31.444856897877884</v>
      </c>
      <c r="AU27" s="51">
        <v>10.87498256966397</v>
      </c>
      <c r="AV27" s="51">
        <v>25.818868976973299</v>
      </c>
      <c r="AW27" s="51">
        <v>-5.2617222840110056</v>
      </c>
      <c r="AX27" s="51">
        <v>-25.958408144552514</v>
      </c>
      <c r="AY27" s="51">
        <v>8.4183793336783452</v>
      </c>
      <c r="AZ27" s="51">
        <v>13.345678687724075</v>
      </c>
      <c r="BA27" s="51">
        <v>11.90983123790123</v>
      </c>
      <c r="BB27" s="51">
        <v>-9.7342529631271475</v>
      </c>
      <c r="BC27" s="51">
        <v>8.1365787730326673</v>
      </c>
      <c r="BD27" s="384">
        <v>11.898352547301428</v>
      </c>
      <c r="BE27" s="384">
        <v>14.757983747219129</v>
      </c>
      <c r="BF27" s="384">
        <v>9.1128318100869308</v>
      </c>
      <c r="BG27" s="384">
        <v>35.629993060744397</v>
      </c>
      <c r="BH27" s="384">
        <v>8.3615813637425589</v>
      </c>
      <c r="BI27" s="384">
        <v>16.126239247511649</v>
      </c>
      <c r="BJ27" s="384">
        <v>-11.377639908351227</v>
      </c>
      <c r="BK27" s="384">
        <v>-14.565025010801179</v>
      </c>
      <c r="BL27" s="384">
        <v>21.173361877393845</v>
      </c>
      <c r="BM27" s="105"/>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row>
    <row r="28" spans="2:89" ht="19.899999999999999" customHeight="1" x14ac:dyDescent="0.2">
      <c r="B28" s="73" t="s">
        <v>274</v>
      </c>
      <c r="C28" s="99"/>
      <c r="D28" s="73"/>
      <c r="E28" s="68">
        <v>38.031324406256253</v>
      </c>
      <c r="F28" s="68">
        <v>24.307247024579006</v>
      </c>
      <c r="G28" s="68">
        <v>22.354705725252956</v>
      </c>
      <c r="H28" s="68">
        <v>35.573535446370407</v>
      </c>
      <c r="I28" s="68">
        <v>12.059421370116286</v>
      </c>
      <c r="J28" s="68">
        <v>32.404860647852729</v>
      </c>
      <c r="K28" s="68">
        <v>-6.0342484115281874</v>
      </c>
      <c r="L28" s="68">
        <v>-26.271971407906449</v>
      </c>
      <c r="M28" s="68">
        <v>10.23632638101304</v>
      </c>
      <c r="N28" s="68">
        <v>26.152825056192832</v>
      </c>
      <c r="O28" s="68">
        <v>25.264211472263256</v>
      </c>
      <c r="P28" s="68">
        <v>1.5627940543117225</v>
      </c>
      <c r="Q28" s="68">
        <v>12.2089574149288</v>
      </c>
      <c r="R28" s="68">
        <v>22.5221042673857</v>
      </c>
      <c r="S28" s="68">
        <v>0.72831973475520062</v>
      </c>
      <c r="T28" s="68">
        <v>25.109889401804519</v>
      </c>
      <c r="U28" s="68">
        <v>50.391488658306962</v>
      </c>
      <c r="V28" s="68">
        <v>-48.334693499625757</v>
      </c>
      <c r="W28" s="68">
        <v>-58.750681377566139</v>
      </c>
      <c r="X28" s="345" t="s">
        <v>12</v>
      </c>
      <c r="Y28" s="345" t="s">
        <v>12</v>
      </c>
      <c r="Z28" s="345" t="s">
        <v>12</v>
      </c>
      <c r="AA28" s="345" t="s">
        <v>12</v>
      </c>
      <c r="AB28" s="345" t="s">
        <v>12</v>
      </c>
      <c r="AC28" s="345" t="s">
        <v>12</v>
      </c>
      <c r="AD28" s="345" t="s">
        <v>12</v>
      </c>
      <c r="AE28" s="345" t="s">
        <v>12</v>
      </c>
      <c r="AF28" s="345" t="s">
        <v>12</v>
      </c>
      <c r="AG28" s="345" t="s">
        <v>12</v>
      </c>
      <c r="AH28" s="345" t="s">
        <v>12</v>
      </c>
      <c r="AI28" s="68">
        <v>-12.808495056755776</v>
      </c>
      <c r="AJ28" s="68">
        <v>29.430539223920714</v>
      </c>
      <c r="AK28" s="68">
        <v>-0.12329656067489037</v>
      </c>
      <c r="AL28" s="68">
        <v>25.326489506854671</v>
      </c>
      <c r="AM28" s="68">
        <v>10.597448467663263</v>
      </c>
      <c r="AN28" s="68">
        <v>14.565666343722539</v>
      </c>
      <c r="AO28" s="68">
        <v>-31.504165807056538</v>
      </c>
      <c r="AP28" s="68">
        <v>-8.381660227840193</v>
      </c>
      <c r="AQ28" s="68">
        <v>73.090127680133747</v>
      </c>
      <c r="AR28" s="54">
        <v>-14.310702171044321</v>
      </c>
      <c r="AS28" s="54">
        <v>-3.5599211293356192</v>
      </c>
      <c r="AT28" s="54">
        <v>-31.444856897877884</v>
      </c>
      <c r="AU28" s="54">
        <v>10.87498256966397</v>
      </c>
      <c r="AV28" s="54">
        <v>25.818868976973299</v>
      </c>
      <c r="AW28" s="54">
        <v>-5.2617222840110056</v>
      </c>
      <c r="AX28" s="54">
        <v>-25.958408144552514</v>
      </c>
      <c r="AY28" s="54">
        <v>8.4183793336783452</v>
      </c>
      <c r="AZ28" s="54">
        <v>13.345678687724075</v>
      </c>
      <c r="BA28" s="54">
        <v>11.90983123790123</v>
      </c>
      <c r="BB28" s="54">
        <v>-9.7342529631271475</v>
      </c>
      <c r="BC28" s="54">
        <v>8.1365787730326673</v>
      </c>
      <c r="BD28" s="385">
        <v>11.898352547301428</v>
      </c>
      <c r="BE28" s="385">
        <v>14.757983747219129</v>
      </c>
      <c r="BF28" s="385">
        <v>9.1128318100869308</v>
      </c>
      <c r="BG28" s="385">
        <v>35.629993060744397</v>
      </c>
      <c r="BH28" s="385">
        <v>8.3615813637425589</v>
      </c>
      <c r="BI28" s="385">
        <v>16.126239247511649</v>
      </c>
      <c r="BJ28" s="385">
        <v>-11.377639908351227</v>
      </c>
      <c r="BK28" s="385">
        <v>-14.565025010801179</v>
      </c>
      <c r="BL28" s="385">
        <v>21.173361877393845</v>
      </c>
      <c r="BM28" s="105"/>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row>
    <row r="29" spans="2:89" ht="19.899999999999999" customHeight="1" x14ac:dyDescent="0.2">
      <c r="B29" s="53"/>
      <c r="C29" s="101" t="s">
        <v>275</v>
      </c>
      <c r="D29" s="101"/>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v>15.572593187061523</v>
      </c>
      <c r="AN29" s="68">
        <v>2.4447437921346848</v>
      </c>
      <c r="AO29" s="68">
        <v>-14.496007458097004</v>
      </c>
      <c r="AP29" s="68">
        <v>-1.2255327756452883</v>
      </c>
      <c r="AQ29" s="68">
        <v>81.750409729499054</v>
      </c>
      <c r="AR29" s="54">
        <v>-17.057291442973444</v>
      </c>
      <c r="AS29" s="54">
        <v>-4.9089342238085258</v>
      </c>
      <c r="AT29" s="54">
        <v>-31.42950559606804</v>
      </c>
      <c r="AU29" s="54">
        <v>11.53094402672723</v>
      </c>
      <c r="AV29" s="54">
        <v>24.838514323369409</v>
      </c>
      <c r="AW29" s="54">
        <v>-5.7809374479092295</v>
      </c>
      <c r="AX29" s="54">
        <v>-26.491697440811091</v>
      </c>
      <c r="AY29" s="54">
        <v>8.7062815544918948</v>
      </c>
      <c r="AZ29" s="54">
        <v>6.085216688371105</v>
      </c>
      <c r="BA29" s="54">
        <v>7.7147431162018449</v>
      </c>
      <c r="BB29" s="54">
        <v>-12.46583034103999</v>
      </c>
      <c r="BC29" s="54">
        <v>-0.72080798308589067</v>
      </c>
      <c r="BD29" s="385">
        <v>13.81754506618303</v>
      </c>
      <c r="BE29" s="385">
        <v>9.2694574364638811</v>
      </c>
      <c r="BF29" s="385">
        <v>6.6191620736061338</v>
      </c>
      <c r="BG29" s="385">
        <v>41.027573837326656</v>
      </c>
      <c r="BH29" s="385">
        <v>10.448058947019504</v>
      </c>
      <c r="BI29" s="385">
        <v>16.489138430653753</v>
      </c>
      <c r="BJ29" s="385">
        <v>-11.814144486082228</v>
      </c>
      <c r="BK29" s="385">
        <v>-19.909764142132332</v>
      </c>
      <c r="BL29" s="385">
        <v>26.711574155843792</v>
      </c>
      <c r="BM29" s="431"/>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row>
    <row r="30" spans="2:89" ht="19.899999999999999" customHeight="1" x14ac:dyDescent="0.2">
      <c r="B30" s="53"/>
      <c r="C30" s="101" t="s">
        <v>276</v>
      </c>
      <c r="D30" s="101"/>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v>-1.6365814656002287</v>
      </c>
      <c r="AN30" s="68">
        <v>49.167764149256122</v>
      </c>
      <c r="AO30" s="68">
        <v>-63.541206952825647</v>
      </c>
      <c r="AP30" s="68">
        <v>-39.67560917865525</v>
      </c>
      <c r="AQ30" s="68">
        <v>17.300041586767676</v>
      </c>
      <c r="AR30" s="54">
        <v>18.014410219888521</v>
      </c>
      <c r="AS30" s="54">
        <v>6.9957352799687733</v>
      </c>
      <c r="AT30" s="54">
        <v>-31.950943510289143</v>
      </c>
      <c r="AU30" s="54">
        <v>8.8359816102209443</v>
      </c>
      <c r="AV30" s="54">
        <v>32.308238949468659</v>
      </c>
      <c r="AW30" s="54">
        <v>-1.2415657365413502</v>
      </c>
      <c r="AX30" s="54">
        <v>-22.270944593654995</v>
      </c>
      <c r="AY30" s="54">
        <v>5.1974644496171436</v>
      </c>
      <c r="AZ30" s="54">
        <v>81.820414176563418</v>
      </c>
      <c r="BA30" s="54">
        <v>41.444189515479735</v>
      </c>
      <c r="BB30" s="54">
        <v>4.6441537559973796</v>
      </c>
      <c r="BC30" s="54">
        <v>53.300156512274611</v>
      </c>
      <c r="BD30" s="385">
        <v>4.66209907402488</v>
      </c>
      <c r="BE30" s="385">
        <v>37.787111454050631</v>
      </c>
      <c r="BF30" s="385">
        <v>18.078129824754669</v>
      </c>
      <c r="BG30" s="385">
        <v>17.670218915852786</v>
      </c>
      <c r="BH30" s="385">
        <v>1.2690996536776993</v>
      </c>
      <c r="BI30" s="385">
        <v>14.656597549286658</v>
      </c>
      <c r="BJ30" s="385">
        <v>-9.5937209477829271</v>
      </c>
      <c r="BK30" s="385">
        <v>6.7912128028174976</v>
      </c>
      <c r="BL30" s="385">
        <v>3.2302084137369604</v>
      </c>
      <c r="BM30" s="105"/>
      <c r="BN30" s="431"/>
      <c r="BO30" s="431"/>
      <c r="BP30" s="431"/>
      <c r="BQ30" s="431"/>
      <c r="BR30" s="431"/>
      <c r="BS30" s="431"/>
      <c r="BT30" s="431"/>
      <c r="BU30" s="431"/>
      <c r="BV30" s="431"/>
      <c r="BW30" s="431"/>
      <c r="BX30" s="431"/>
      <c r="BY30" s="431"/>
      <c r="BZ30" s="431"/>
      <c r="CA30" s="431"/>
      <c r="CB30" s="431"/>
      <c r="CC30" s="431"/>
      <c r="CD30" s="431"/>
      <c r="CE30" s="431"/>
      <c r="CF30" s="431"/>
      <c r="CG30" s="431"/>
      <c r="CH30" s="431"/>
      <c r="CI30" s="431"/>
      <c r="CJ30" s="431"/>
      <c r="CK30" s="431"/>
    </row>
    <row r="31" spans="2:89" ht="19.899999999999999" customHeight="1" x14ac:dyDescent="0.2">
      <c r="B31" s="53"/>
      <c r="C31" s="101" t="s">
        <v>277</v>
      </c>
      <c r="D31" s="101"/>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v>25.365160510499152</v>
      </c>
      <c r="AN31" s="68">
        <v>-10.215893168756708</v>
      </c>
      <c r="AO31" s="68">
        <v>-35.418265048683736</v>
      </c>
      <c r="AP31" s="68">
        <v>-16.550518159046568</v>
      </c>
      <c r="AQ31" s="68">
        <v>-23.176195148708757</v>
      </c>
      <c r="AR31" s="54">
        <v>-43.990240013756107</v>
      </c>
      <c r="AS31" s="54">
        <v>1.2186159684815623</v>
      </c>
      <c r="AT31" s="54">
        <v>-13.034048698084344</v>
      </c>
      <c r="AU31" s="54">
        <v>-83.368422405941615</v>
      </c>
      <c r="AV31" s="54">
        <v>173.38511708935386</v>
      </c>
      <c r="AW31" s="54">
        <v>-58.627259746243766</v>
      </c>
      <c r="AX31" s="54">
        <v>-81.900971728421879</v>
      </c>
      <c r="AY31" s="54">
        <v>131.78386547189126</v>
      </c>
      <c r="AZ31" s="54">
        <v>-9.468880571585629</v>
      </c>
      <c r="BA31" s="54">
        <v>-65.225321644063186</v>
      </c>
      <c r="BB31" s="54">
        <v>170.53486357306303</v>
      </c>
      <c r="BC31" s="54">
        <v>-78.475727108209583</v>
      </c>
      <c r="BD31" s="385">
        <v>288.18095859356004</v>
      </c>
      <c r="BE31" s="385">
        <v>39.287725582364345</v>
      </c>
      <c r="BF31" s="385">
        <v>-80.211652936363436</v>
      </c>
      <c r="BG31" s="385">
        <v>470.58160641536858</v>
      </c>
      <c r="BH31" s="385">
        <v>-83.395410364630337</v>
      </c>
      <c r="BI31" s="385">
        <v>73.268871602539264</v>
      </c>
      <c r="BJ31" s="385">
        <v>-44.91686106069811</v>
      </c>
      <c r="BK31" s="385">
        <v>-4.6512736325060899</v>
      </c>
      <c r="BL31" s="385">
        <v>2.3189340168908785</v>
      </c>
      <c r="BM31" s="105"/>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row>
    <row r="32" spans="2:89" ht="19.899999999999999" customHeight="1" x14ac:dyDescent="0.2">
      <c r="B32" s="53"/>
      <c r="C32" s="98"/>
      <c r="D32" s="73"/>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54"/>
      <c r="AS32" s="54"/>
      <c r="AT32" s="54"/>
      <c r="AU32" s="54"/>
      <c r="AV32" s="54"/>
      <c r="AW32" s="54"/>
      <c r="AX32" s="54"/>
      <c r="AY32" s="54"/>
      <c r="AZ32" s="54"/>
      <c r="BA32" s="54"/>
      <c r="BB32" s="54"/>
      <c r="BC32" s="54"/>
      <c r="BM32" s="105"/>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row>
    <row r="33" spans="2:89" s="92" customFormat="1" ht="19.899999999999999" customHeight="1" x14ac:dyDescent="0.2">
      <c r="B33" s="95" t="s">
        <v>208</v>
      </c>
      <c r="C33" s="95"/>
      <c r="D33" s="96"/>
      <c r="E33" s="66">
        <v>3.1207381381582522</v>
      </c>
      <c r="F33" s="66">
        <v>25.083510013909958</v>
      </c>
      <c r="G33" s="66">
        <v>6.948456181083662</v>
      </c>
      <c r="H33" s="66">
        <v>32.88542310839555</v>
      </c>
      <c r="I33" s="66">
        <v>17.503738023993208</v>
      </c>
      <c r="J33" s="66">
        <v>6.3169469684030366</v>
      </c>
      <c r="K33" s="66">
        <v>2.3450955657180916</v>
      </c>
      <c r="L33" s="66">
        <v>-7.8205963760711654</v>
      </c>
      <c r="M33" s="66">
        <v>16.427238874069829</v>
      </c>
      <c r="N33" s="66">
        <v>-5.6967337450031579</v>
      </c>
      <c r="O33" s="66">
        <v>-4.7734077796081298</v>
      </c>
      <c r="P33" s="66">
        <v>-49.722516773585347</v>
      </c>
      <c r="Q33" s="66">
        <v>194.35569748102236</v>
      </c>
      <c r="R33" s="66">
        <v>47.405688414604796</v>
      </c>
      <c r="S33" s="66">
        <v>-53.648500723937232</v>
      </c>
      <c r="T33" s="66">
        <v>-12.908094321287766</v>
      </c>
      <c r="U33" s="66">
        <v>91.061682722903939</v>
      </c>
      <c r="V33" s="66">
        <v>-67.01616964682087</v>
      </c>
      <c r="W33" s="66">
        <v>-244.71702817995268</v>
      </c>
      <c r="X33" s="346" t="s">
        <v>12</v>
      </c>
      <c r="Y33" s="346" t="s">
        <v>12</v>
      </c>
      <c r="Z33" s="346" t="s">
        <v>12</v>
      </c>
      <c r="AA33" s="346" t="s">
        <v>12</v>
      </c>
      <c r="AB33" s="346" t="s">
        <v>12</v>
      </c>
      <c r="AC33" s="346" t="s">
        <v>12</v>
      </c>
      <c r="AD33" s="346" t="s">
        <v>12</v>
      </c>
      <c r="AE33" s="346" t="s">
        <v>12</v>
      </c>
      <c r="AF33" s="346" t="s">
        <v>12</v>
      </c>
      <c r="AG33" s="346" t="s">
        <v>12</v>
      </c>
      <c r="AH33" s="346" t="s">
        <v>12</v>
      </c>
      <c r="AI33" s="66">
        <v>42.422359753004521</v>
      </c>
      <c r="AJ33" s="66">
        <v>-13.455240887445608</v>
      </c>
      <c r="AK33" s="66">
        <v>-38.656121454636406</v>
      </c>
      <c r="AL33" s="66">
        <v>28.497815764784661</v>
      </c>
      <c r="AM33" s="66">
        <v>16.871492246862729</v>
      </c>
      <c r="AN33" s="66">
        <v>24.069778219817593</v>
      </c>
      <c r="AO33" s="66">
        <v>47.364302533184286</v>
      </c>
      <c r="AP33" s="66">
        <v>6.0624706813913853</v>
      </c>
      <c r="AQ33" s="66">
        <v>22.208872872521958</v>
      </c>
      <c r="AR33" s="51">
        <v>-17.563815324197328</v>
      </c>
      <c r="AS33" s="51">
        <v>-9.8046339323160652</v>
      </c>
      <c r="AT33" s="51">
        <v>0.51708670004093626</v>
      </c>
      <c r="AU33" s="51">
        <v>-3.5722797788713012</v>
      </c>
      <c r="AV33" s="51">
        <v>6.9741810752655509</v>
      </c>
      <c r="AW33" s="51">
        <v>16.100492027096315</v>
      </c>
      <c r="AX33" s="51">
        <v>5.9327258651638681</v>
      </c>
      <c r="AY33" s="51">
        <v>19.737690151598542</v>
      </c>
      <c r="AZ33" s="51">
        <v>9.4152223350068027</v>
      </c>
      <c r="BA33" s="51">
        <v>-39.476002077243798</v>
      </c>
      <c r="BB33" s="51">
        <v>17.580636369687454</v>
      </c>
      <c r="BC33" s="51">
        <v>34.722232018366014</v>
      </c>
      <c r="BD33" s="384">
        <v>4.3573942636977705</v>
      </c>
      <c r="BE33" s="384">
        <v>1.0257171595438734</v>
      </c>
      <c r="BF33" s="384">
        <v>-2.7511723890289943</v>
      </c>
      <c r="BG33" s="384">
        <v>25.547445083182922</v>
      </c>
      <c r="BH33" s="384">
        <v>-2.751940976957016</v>
      </c>
      <c r="BI33" s="384">
        <v>-3.4367964864385243</v>
      </c>
      <c r="BJ33" s="384">
        <v>-30.0747589177207</v>
      </c>
      <c r="BK33" s="384">
        <v>-36.481798629574627</v>
      </c>
      <c r="BL33" s="384">
        <v>10.74649376293047</v>
      </c>
      <c r="BM33" s="105"/>
      <c r="BN33" s="431"/>
      <c r="BO33" s="43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row>
    <row r="34" spans="2:89" ht="19.899999999999999" customHeight="1" x14ac:dyDescent="0.2">
      <c r="B34" s="73" t="s">
        <v>274</v>
      </c>
      <c r="C34" s="99"/>
      <c r="D34" s="73"/>
      <c r="E34" s="68">
        <v>1.9208233986389489</v>
      </c>
      <c r="F34" s="68">
        <v>29.191016525827518</v>
      </c>
      <c r="G34" s="68">
        <v>5.9729003635664135</v>
      </c>
      <c r="H34" s="68">
        <v>38.38919064338495</v>
      </c>
      <c r="I34" s="68">
        <v>19.173280704076468</v>
      </c>
      <c r="J34" s="68">
        <v>6.8975265816788367</v>
      </c>
      <c r="K34" s="68">
        <v>1.4840244050869478</v>
      </c>
      <c r="L34" s="68">
        <v>-9.6158816346041842</v>
      </c>
      <c r="M34" s="68">
        <v>18.667690895748823</v>
      </c>
      <c r="N34" s="68">
        <v>-7.0845068080334865</v>
      </c>
      <c r="O34" s="68">
        <v>-6.5078089146822782</v>
      </c>
      <c r="P34" s="68">
        <v>-13.433682704542861</v>
      </c>
      <c r="Q34" s="68">
        <v>47.88771654945576</v>
      </c>
      <c r="R34" s="68">
        <v>26.650217313849712</v>
      </c>
      <c r="S34" s="68">
        <v>-9.1675491922643246</v>
      </c>
      <c r="T34" s="68">
        <v>-6.9245254466774098</v>
      </c>
      <c r="U34" s="68">
        <v>19.03150049319553</v>
      </c>
      <c r="V34" s="68">
        <v>-40.913061875366367</v>
      </c>
      <c r="W34" s="68">
        <v>-70.152380971608082</v>
      </c>
      <c r="X34" s="345" t="s">
        <v>12</v>
      </c>
      <c r="Y34" s="345" t="s">
        <v>12</v>
      </c>
      <c r="Z34" s="345" t="s">
        <v>12</v>
      </c>
      <c r="AA34" s="345" t="s">
        <v>12</v>
      </c>
      <c r="AB34" s="345" t="s">
        <v>12</v>
      </c>
      <c r="AC34" s="345" t="s">
        <v>12</v>
      </c>
      <c r="AD34" s="345" t="s">
        <v>12</v>
      </c>
      <c r="AE34" s="345" t="s">
        <v>12</v>
      </c>
      <c r="AF34" s="345" t="s">
        <v>12</v>
      </c>
      <c r="AG34" s="345" t="s">
        <v>12</v>
      </c>
      <c r="AH34" s="345" t="s">
        <v>12</v>
      </c>
      <c r="AI34" s="68">
        <v>-3.9713140037014205</v>
      </c>
      <c r="AJ34" s="68">
        <v>6.7935437244037722</v>
      </c>
      <c r="AK34" s="68">
        <v>-12.136250845928275</v>
      </c>
      <c r="AL34" s="68">
        <v>3.1236628155755284</v>
      </c>
      <c r="AM34" s="68">
        <v>2.1041862104077991</v>
      </c>
      <c r="AN34" s="68">
        <v>11.194299102402884</v>
      </c>
      <c r="AO34" s="68">
        <v>39.453903707129626</v>
      </c>
      <c r="AP34" s="68">
        <v>11.639836045229156</v>
      </c>
      <c r="AQ34" s="68">
        <v>26.618596248164494</v>
      </c>
      <c r="AR34" s="54">
        <v>-9.9389643411433521</v>
      </c>
      <c r="AS34" s="54">
        <v>-6.0515754590034447</v>
      </c>
      <c r="AT34" s="54">
        <v>2.3265868089402675</v>
      </c>
      <c r="AU34" s="54">
        <v>-1.7578799044916216</v>
      </c>
      <c r="AV34" s="54">
        <v>1.797181215935395</v>
      </c>
      <c r="AW34" s="54">
        <v>14.790437511903519</v>
      </c>
      <c r="AX34" s="54">
        <v>9.2430670856034514</v>
      </c>
      <c r="AY34" s="54">
        <v>13.462127160551105</v>
      </c>
      <c r="AZ34" s="54">
        <v>7.5985243369393913</v>
      </c>
      <c r="BA34" s="54">
        <v>-33.219640113677528</v>
      </c>
      <c r="BB34" s="54">
        <v>14.346038258592927</v>
      </c>
      <c r="BC34" s="54">
        <v>26.575607009477963</v>
      </c>
      <c r="BD34" s="385">
        <v>23.027815503024044</v>
      </c>
      <c r="BE34" s="385">
        <v>3.0235230616554247</v>
      </c>
      <c r="BF34" s="385">
        <v>1.7605606705262176</v>
      </c>
      <c r="BG34" s="385">
        <v>11.730098713248822</v>
      </c>
      <c r="BH34" s="385">
        <v>-0.97675948825154535</v>
      </c>
      <c r="BI34" s="385">
        <v>-3.1003765738601743</v>
      </c>
      <c r="BJ34" s="385">
        <v>-26.481523996437744</v>
      </c>
      <c r="BK34" s="385">
        <v>-30.482456682068005</v>
      </c>
      <c r="BL34" s="385">
        <v>3.2255872799409957</v>
      </c>
      <c r="BM34" s="105"/>
      <c r="BN34" s="431"/>
      <c r="BO34" s="43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row>
    <row r="35" spans="2:89" ht="19.899999999999999" customHeight="1" x14ac:dyDescent="0.2">
      <c r="B35" s="53"/>
      <c r="C35" s="101" t="s">
        <v>275</v>
      </c>
      <c r="D35" s="101"/>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v>2.7670685512572346</v>
      </c>
      <c r="AN35" s="68">
        <v>-3.8884351774914228</v>
      </c>
      <c r="AO35" s="68">
        <v>8.1837094855413017</v>
      </c>
      <c r="AP35" s="68">
        <v>-3.8104263745205258</v>
      </c>
      <c r="AQ35" s="68">
        <v>15.841685803995675</v>
      </c>
      <c r="AR35" s="54">
        <v>13.260298592397458</v>
      </c>
      <c r="AS35" s="54">
        <v>8.7176500884733166</v>
      </c>
      <c r="AT35" s="54">
        <v>-1.1886624512785438</v>
      </c>
      <c r="AU35" s="54">
        <v>-1.9327347718963939</v>
      </c>
      <c r="AV35" s="54">
        <v>4.5205887929687716</v>
      </c>
      <c r="AW35" s="54">
        <v>15.114498749978544</v>
      </c>
      <c r="AX35" s="54">
        <v>12.750965083122567</v>
      </c>
      <c r="AY35" s="54">
        <v>-3.3814537484771989</v>
      </c>
      <c r="AZ35" s="54">
        <v>-2.1373760976304368</v>
      </c>
      <c r="BA35" s="54">
        <v>-38.582062882490419</v>
      </c>
      <c r="BB35" s="54">
        <v>-9.0730678650541563</v>
      </c>
      <c r="BC35" s="54">
        <v>34.979670840378333</v>
      </c>
      <c r="BD35" s="385">
        <v>34.237853793701959</v>
      </c>
      <c r="BE35" s="385">
        <v>9.2213074176167993</v>
      </c>
      <c r="BF35" s="385">
        <v>-1.4595523026048056</v>
      </c>
      <c r="BG35" s="385">
        <v>15.755055452283244</v>
      </c>
      <c r="BH35" s="385">
        <v>-9.0902364400960636</v>
      </c>
      <c r="BI35" s="385">
        <v>-0.18162666219825496</v>
      </c>
      <c r="BJ35" s="385">
        <v>-19.093204332775898</v>
      </c>
      <c r="BK35" s="385">
        <v>-49.016387455002906</v>
      </c>
      <c r="BL35" s="385">
        <v>2.5899401501590091E-3</v>
      </c>
      <c r="BM35" s="431"/>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row>
    <row r="36" spans="2:89" ht="19.899999999999999" customHeight="1" x14ac:dyDescent="0.2">
      <c r="B36" s="53"/>
      <c r="C36" s="101" t="s">
        <v>276</v>
      </c>
      <c r="D36" s="101"/>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v>-1.8445502904605005</v>
      </c>
      <c r="AN36" s="68">
        <v>23.890411820337754</v>
      </c>
      <c r="AO36" s="68">
        <v>81.08609788161354</v>
      </c>
      <c r="AP36" s="68">
        <v>14.508052671384085</v>
      </c>
      <c r="AQ36" s="68">
        <v>32.127794635428806</v>
      </c>
      <c r="AR36" s="54">
        <v>-24.318918249465248</v>
      </c>
      <c r="AS36" s="54">
        <v>-14.056799393865106</v>
      </c>
      <c r="AT36" s="54">
        <v>6.5344854874867409</v>
      </c>
      <c r="AU36" s="54">
        <v>-3.6287902234272695</v>
      </c>
      <c r="AV36" s="54">
        <v>4.4709793903399575</v>
      </c>
      <c r="AW36" s="54">
        <v>17.572161041824863</v>
      </c>
      <c r="AX36" s="54">
        <v>7.8535780277071421</v>
      </c>
      <c r="AY36" s="54">
        <v>33.561760856275242</v>
      </c>
      <c r="AZ36" s="54">
        <v>17.761491329820146</v>
      </c>
      <c r="BA36" s="54">
        <v>-31.134057534442903</v>
      </c>
      <c r="BB36" s="54">
        <v>32.732038746985722</v>
      </c>
      <c r="BC36" s="54">
        <v>20.46189464810648</v>
      </c>
      <c r="BD36" s="385">
        <v>26.157229567902689</v>
      </c>
      <c r="BE36" s="385">
        <v>-15.335651413056894</v>
      </c>
      <c r="BF36" s="385">
        <v>14.827591292979548</v>
      </c>
      <c r="BG36" s="385">
        <v>17.961494273925013</v>
      </c>
      <c r="BH36" s="385">
        <v>4.3402245382110607</v>
      </c>
      <c r="BI36" s="385">
        <v>-5.5014301027344601</v>
      </c>
      <c r="BJ36" s="385">
        <v>-38.970738526234157</v>
      </c>
      <c r="BK36" s="385">
        <v>-13.547031033652075</v>
      </c>
      <c r="BL36" s="385">
        <v>3.7018516556427414</v>
      </c>
      <c r="BM36" s="105"/>
      <c r="BN36" s="431"/>
      <c r="BO36" s="431"/>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row>
    <row r="37" spans="2:89" ht="19.899999999999999" customHeight="1" x14ac:dyDescent="0.2">
      <c r="B37" s="53"/>
      <c r="C37" s="101" t="s">
        <v>277</v>
      </c>
      <c r="D37" s="101"/>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v>14.223727410655007</v>
      </c>
      <c r="AN37" s="68">
        <v>24.682952481002896</v>
      </c>
      <c r="AO37" s="68">
        <v>-6.7468340973468433</v>
      </c>
      <c r="AP37" s="68">
        <v>43.593426056856387</v>
      </c>
      <c r="AQ37" s="68">
        <v>22.610735612385312</v>
      </c>
      <c r="AR37" s="54">
        <v>19.439420243785509</v>
      </c>
      <c r="AS37" s="54">
        <v>-7.551833680738806</v>
      </c>
      <c r="AT37" s="54">
        <v>-2.8979881058902812</v>
      </c>
      <c r="AU37" s="54">
        <v>5.091594595445903</v>
      </c>
      <c r="AV37" s="54">
        <v>-12.526083393681853</v>
      </c>
      <c r="AW37" s="54">
        <v>3.4597199094993147</v>
      </c>
      <c r="AX37" s="54">
        <v>5.1373188838179429</v>
      </c>
      <c r="AY37" s="54">
        <v>30.741895498665428</v>
      </c>
      <c r="AZ37" s="54">
        <v>12.124913520520948</v>
      </c>
      <c r="BA37" s="54">
        <v>-20.617089995031108</v>
      </c>
      <c r="BB37" s="54">
        <v>34.957070964935497</v>
      </c>
      <c r="BC37" s="54">
        <v>25.383647407511219</v>
      </c>
      <c r="BD37" s="385">
        <v>-5.9481234487517725</v>
      </c>
      <c r="BE37" s="385">
        <v>41.489290816383118</v>
      </c>
      <c r="BF37" s="385">
        <v>-14.978761262222363</v>
      </c>
      <c r="BG37" s="385">
        <v>-14.51083278956547</v>
      </c>
      <c r="BH37" s="385">
        <v>10.231320388526854</v>
      </c>
      <c r="BI37" s="385">
        <v>-4.367214693517127</v>
      </c>
      <c r="BJ37" s="385">
        <v>-11.888486853814427</v>
      </c>
      <c r="BK37" s="385">
        <v>-9.1518045539289687</v>
      </c>
      <c r="BL37" s="385">
        <v>8.2878303422209143</v>
      </c>
      <c r="BM37" s="105"/>
      <c r="BN37" s="431"/>
      <c r="BO37" s="431"/>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row>
    <row r="38" spans="2:89" ht="19.899999999999999" customHeight="1" x14ac:dyDescent="0.2">
      <c r="B38" s="101" t="s">
        <v>278</v>
      </c>
      <c r="C38" s="98"/>
      <c r="D38" s="73"/>
      <c r="E38" s="68">
        <v>7.4988972209969029</v>
      </c>
      <c r="F38" s="68">
        <v>10.874025441116132</v>
      </c>
      <c r="G38" s="68">
        <v>10.880829015544059</v>
      </c>
      <c r="H38" s="68">
        <v>11.682242990654213</v>
      </c>
      <c r="I38" s="68">
        <v>9.5337716676628723</v>
      </c>
      <c r="J38" s="68">
        <v>3.3015006821282444</v>
      </c>
      <c r="K38" s="68">
        <v>6.9730586370839953</v>
      </c>
      <c r="L38" s="68">
        <v>1.3333333333333197</v>
      </c>
      <c r="M38" s="68">
        <v>6.2378167641325533</v>
      </c>
      <c r="N38" s="68">
        <v>1.3532110091743155</v>
      </c>
      <c r="O38" s="68">
        <v>3.3039149128762269</v>
      </c>
      <c r="P38" s="68">
        <v>-202.6725082146769</v>
      </c>
      <c r="Q38" s="68">
        <v>-326.13612118625991</v>
      </c>
      <c r="R38" s="68">
        <v>95.641098216812878</v>
      </c>
      <c r="S38" s="68">
        <v>-120.56809413580247</v>
      </c>
      <c r="T38" s="68">
        <v>26.846424384525204</v>
      </c>
      <c r="U38" s="68">
        <v>-260.09242144177449</v>
      </c>
      <c r="V38" s="68">
        <v>-161.63260593464958</v>
      </c>
      <c r="W38" s="68">
        <v>361.89584113900344</v>
      </c>
      <c r="X38" s="345" t="s">
        <v>12</v>
      </c>
      <c r="Y38" s="345" t="s">
        <v>12</v>
      </c>
      <c r="Z38" s="345" t="s">
        <v>12</v>
      </c>
      <c r="AA38" s="345" t="s">
        <v>12</v>
      </c>
      <c r="AB38" s="345" t="s">
        <v>12</v>
      </c>
      <c r="AC38" s="345" t="s">
        <v>12</v>
      </c>
      <c r="AD38" s="345" t="s">
        <v>12</v>
      </c>
      <c r="AE38" s="345" t="s">
        <v>12</v>
      </c>
      <c r="AF38" s="345" t="s">
        <v>12</v>
      </c>
      <c r="AG38" s="345" t="s">
        <v>12</v>
      </c>
      <c r="AH38" s="345" t="s">
        <v>12</v>
      </c>
      <c r="AI38" s="68">
        <v>-306.05542149593589</v>
      </c>
      <c r="AJ38" s="68">
        <v>-84.33663162940303</v>
      </c>
      <c r="AK38" s="68">
        <v>-671.5989831810773</v>
      </c>
      <c r="AL38" s="68">
        <v>-64.592165309538359</v>
      </c>
      <c r="AM38" s="68">
        <v>2739.2834283430707</v>
      </c>
      <c r="AN38" s="68">
        <v>109.42906238337451</v>
      </c>
      <c r="AO38" s="68">
        <v>75.208282916804563</v>
      </c>
      <c r="AP38" s="68">
        <v>-9.5631787543417506</v>
      </c>
      <c r="AQ38" s="68">
        <v>6.9580165681417672</v>
      </c>
      <c r="AR38" s="54">
        <v>-48.781335165081487</v>
      </c>
      <c r="AS38" s="54">
        <v>-36.823122494397232</v>
      </c>
      <c r="AT38" s="54">
        <v>-18.854521545397674</v>
      </c>
      <c r="AU38" s="54">
        <v>-28.066534735387361</v>
      </c>
      <c r="AV38" s="54">
        <v>102.4242231165768</v>
      </c>
      <c r="AW38" s="54">
        <v>28.247256496352492</v>
      </c>
      <c r="AX38" s="54">
        <v>-21.53999236299876</v>
      </c>
      <c r="AY38" s="54">
        <v>52.29642206989638</v>
      </c>
      <c r="AZ38" s="54">
        <v>16.165910468083467</v>
      </c>
      <c r="BA38" s="54">
        <v>-59.961754471444706</v>
      </c>
      <c r="BB38" s="54">
        <v>33.819466241696659</v>
      </c>
      <c r="BC38" s="54">
        <v>70.230080880300648</v>
      </c>
      <c r="BD38" s="54">
        <v>-52.270325165361385</v>
      </c>
      <c r="BE38" s="54">
        <v>-14.25362220295915</v>
      </c>
      <c r="BF38" s="54">
        <v>-42.085560466657121</v>
      </c>
      <c r="BG38" s="385">
        <v>216.00365123140904</v>
      </c>
      <c r="BH38" s="385">
        <v>-11.924222172613781</v>
      </c>
      <c r="BI38" s="385">
        <v>-5.3506803808572698</v>
      </c>
      <c r="BJ38" s="385">
        <v>-51.503593588003902</v>
      </c>
      <c r="BK38" s="385">
        <v>-88.989135097118051</v>
      </c>
      <c r="BL38" s="385">
        <v>124.87767568801243</v>
      </c>
      <c r="BM38" s="105"/>
      <c r="BN38" s="431"/>
      <c r="BO38" s="431"/>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row>
    <row r="39" spans="2:89" ht="19.899999999999999" customHeight="1" x14ac:dyDescent="0.2">
      <c r="B39" s="98"/>
      <c r="C39" s="98"/>
      <c r="D39" s="73"/>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54"/>
      <c r="AS39" s="54"/>
      <c r="AT39" s="54"/>
      <c r="AU39" s="54"/>
      <c r="AV39" s="54"/>
      <c r="AW39" s="54"/>
      <c r="AX39" s="54"/>
      <c r="AY39" s="54"/>
      <c r="AZ39" s="54"/>
      <c r="BA39" s="54"/>
      <c r="BB39" s="54"/>
      <c r="BC39" s="54"/>
      <c r="BM39" s="105"/>
      <c r="BN39" s="431"/>
      <c r="BO39" s="431"/>
      <c r="BP39" s="431"/>
      <c r="BQ39" s="431"/>
      <c r="BR39" s="431"/>
      <c r="BS39" s="431"/>
      <c r="BT39" s="431"/>
      <c r="BU39" s="431"/>
      <c r="BV39" s="431"/>
      <c r="BW39" s="431"/>
      <c r="BX39" s="431"/>
      <c r="BY39" s="431"/>
      <c r="BZ39" s="431"/>
      <c r="CA39" s="431"/>
      <c r="CB39" s="431"/>
      <c r="CC39" s="431"/>
      <c r="CD39" s="431"/>
      <c r="CE39" s="431"/>
      <c r="CF39" s="431"/>
      <c r="CG39" s="431"/>
      <c r="CH39" s="431"/>
      <c r="CI39" s="431"/>
      <c r="CJ39" s="431"/>
      <c r="CK39" s="431"/>
    </row>
    <row r="40" spans="2:89" s="92" customFormat="1" ht="19.899999999999999" customHeight="1" x14ac:dyDescent="0.2">
      <c r="B40" s="102" t="s">
        <v>288</v>
      </c>
      <c r="C40" s="95"/>
      <c r="D40" s="97"/>
      <c r="E40" s="66">
        <v>5.1744372132721539</v>
      </c>
      <c r="F40" s="66">
        <v>20.947453844593223</v>
      </c>
      <c r="G40" s="66">
        <v>25.78210182001175</v>
      </c>
      <c r="H40" s="66">
        <v>18.723744748949777</v>
      </c>
      <c r="I40" s="66">
        <v>10.586913788261732</v>
      </c>
      <c r="J40" s="66">
        <v>-1.5185373285931947</v>
      </c>
      <c r="K40" s="66">
        <v>10.378526120365116</v>
      </c>
      <c r="L40" s="66">
        <v>-0.39713131029971427</v>
      </c>
      <c r="M40" s="66">
        <v>1.5948589253465206</v>
      </c>
      <c r="N40" s="66">
        <v>5.8291202068472048</v>
      </c>
      <c r="O40" s="66">
        <v>3.7323851489900139</v>
      </c>
      <c r="P40" s="66">
        <v>31.110550333312293</v>
      </c>
      <c r="Q40" s="66">
        <v>-0.89819879063948171</v>
      </c>
      <c r="R40" s="66">
        <v>1.4129185751047935</v>
      </c>
      <c r="S40" s="66">
        <v>7.3795084583466286</v>
      </c>
      <c r="T40" s="66">
        <v>3.9860888175494935</v>
      </c>
      <c r="U40" s="66">
        <v>-2.8170825829688773</v>
      </c>
      <c r="V40" s="66">
        <v>9.0286050444885682</v>
      </c>
      <c r="W40" s="66">
        <v>14.436021258801635</v>
      </c>
      <c r="X40" s="66">
        <v>-40.599509642133057</v>
      </c>
      <c r="Y40" s="66">
        <v>14.875081856607064</v>
      </c>
      <c r="Z40" s="66">
        <v>-8.0481611359671028</v>
      </c>
      <c r="AA40" s="66">
        <v>7.0768363704677872</v>
      </c>
      <c r="AB40" s="66">
        <v>-20.815130620909873</v>
      </c>
      <c r="AC40" s="66">
        <v>-11.705404028094746</v>
      </c>
      <c r="AD40" s="66">
        <v>-17.628607277289831</v>
      </c>
      <c r="AE40" s="66">
        <v>-2.1995430312261921</v>
      </c>
      <c r="AF40" s="66">
        <v>-3.4252250568482689</v>
      </c>
      <c r="AG40" s="66">
        <v>25.506883787856861</v>
      </c>
      <c r="AH40" s="66">
        <v>15.958568647332982</v>
      </c>
      <c r="AI40" s="66">
        <v>-15.958806379558943</v>
      </c>
      <c r="AJ40" s="66">
        <v>6.3642739647994606</v>
      </c>
      <c r="AK40" s="66">
        <v>6.5426317853232163</v>
      </c>
      <c r="AL40" s="66">
        <v>14.669443456979138</v>
      </c>
      <c r="AM40" s="66">
        <v>22.072512946120938</v>
      </c>
      <c r="AN40" s="66">
        <v>16.227587917520992</v>
      </c>
      <c r="AO40" s="66">
        <v>14.362801602811759</v>
      </c>
      <c r="AP40" s="66">
        <v>5.8820222521111631</v>
      </c>
      <c r="AQ40" s="66">
        <v>12.248779236918317</v>
      </c>
      <c r="AR40" s="51">
        <v>12.514611497273375</v>
      </c>
      <c r="AS40" s="51">
        <v>7.349835702388452</v>
      </c>
      <c r="AT40" s="51">
        <v>-3.5116241584614127</v>
      </c>
      <c r="AU40" s="51">
        <v>9.1766650716880172</v>
      </c>
      <c r="AV40" s="51">
        <v>17.105463898674866</v>
      </c>
      <c r="AW40" s="51">
        <v>7.6694635316260307</v>
      </c>
      <c r="AX40" s="51">
        <v>12.494302382981392</v>
      </c>
      <c r="AY40" s="51">
        <v>9.6204109572514795</v>
      </c>
      <c r="AZ40" s="51">
        <v>8.117566030303891</v>
      </c>
      <c r="BA40" s="51">
        <v>4.2363966981625367E-2</v>
      </c>
      <c r="BB40" s="51">
        <v>16.315141716820335</v>
      </c>
      <c r="BC40" s="51">
        <v>8.2576310688245513</v>
      </c>
      <c r="BD40" s="51">
        <v>12.396374228482941</v>
      </c>
      <c r="BE40" s="51">
        <v>3.8155642320065795</v>
      </c>
      <c r="BF40" s="51">
        <v>6.4484919033515666</v>
      </c>
      <c r="BG40" s="384">
        <v>-0.98406129420362731</v>
      </c>
      <c r="BH40" s="384">
        <v>4.5959512977877637</v>
      </c>
      <c r="BI40" s="384">
        <v>10.129090035625183</v>
      </c>
      <c r="BJ40" s="384">
        <v>-1.6171284247319875</v>
      </c>
      <c r="BK40" s="384">
        <v>5.5844405921819913</v>
      </c>
      <c r="BL40" s="384">
        <v>-8.7569566848772098</v>
      </c>
      <c r="BM40" s="105"/>
      <c r="BN40" s="431"/>
      <c r="BO40" s="431"/>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row>
    <row r="41" spans="2:89" ht="19.899999999999999" customHeight="1" x14ac:dyDescent="0.2">
      <c r="B41" s="98"/>
      <c r="C41" s="98"/>
      <c r="D41" s="73"/>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54"/>
      <c r="AS41" s="54"/>
      <c r="AT41" s="54"/>
      <c r="AU41" s="54"/>
      <c r="AV41" s="54"/>
      <c r="AW41" s="54"/>
      <c r="AX41" s="54"/>
      <c r="AY41" s="54"/>
      <c r="AZ41" s="54"/>
      <c r="BA41" s="54"/>
      <c r="BB41" s="54"/>
      <c r="BC41" s="54"/>
      <c r="BD41" s="54"/>
      <c r="BE41" s="54"/>
      <c r="BF41" s="54"/>
      <c r="BG41" s="385"/>
      <c r="BH41" s="385"/>
      <c r="BI41" s="385"/>
      <c r="BJ41" s="385"/>
      <c r="BK41" s="385"/>
      <c r="BL41" s="385"/>
      <c r="BM41" s="105"/>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row>
    <row r="42" spans="2:89" s="92" customFormat="1" ht="19.899999999999999" customHeight="1" x14ac:dyDescent="0.2">
      <c r="B42" s="102" t="s">
        <v>281</v>
      </c>
      <c r="C42" s="95"/>
      <c r="D42" s="97"/>
      <c r="E42" s="66">
        <v>8.5608002815060544</v>
      </c>
      <c r="F42" s="66">
        <v>30.153732172624579</v>
      </c>
      <c r="G42" s="66">
        <v>11.914757364451379</v>
      </c>
      <c r="H42" s="66">
        <v>21.934704517277549</v>
      </c>
      <c r="I42" s="66">
        <v>15.533018744948768</v>
      </c>
      <c r="J42" s="66">
        <v>3.1637143179510385</v>
      </c>
      <c r="K42" s="66">
        <v>17.400529343570238</v>
      </c>
      <c r="L42" s="66">
        <v>-14.953793411834837</v>
      </c>
      <c r="M42" s="66">
        <v>-7.8254392498795173</v>
      </c>
      <c r="N42" s="66">
        <v>6.5456101155107804</v>
      </c>
      <c r="O42" s="66">
        <v>-0.71160881591862957</v>
      </c>
      <c r="P42" s="66">
        <v>5.2910647284818868</v>
      </c>
      <c r="Q42" s="66">
        <v>41.302492318197338</v>
      </c>
      <c r="R42" s="66">
        <v>3.8236182422228815</v>
      </c>
      <c r="S42" s="66">
        <v>-15.042471491738418</v>
      </c>
      <c r="T42" s="66">
        <v>1.9003595274781793</v>
      </c>
      <c r="U42" s="66">
        <v>35.799731182795689</v>
      </c>
      <c r="V42" s="66">
        <v>-24.515019547681494</v>
      </c>
      <c r="W42" s="66">
        <v>-18.779604346614654</v>
      </c>
      <c r="X42" s="66">
        <v>81.602260115023697</v>
      </c>
      <c r="Y42" s="66">
        <v>-4.4014534463791444</v>
      </c>
      <c r="Z42" s="66">
        <v>-27.127115491909993</v>
      </c>
      <c r="AA42" s="66">
        <v>16.802245828946958</v>
      </c>
      <c r="AB42" s="66">
        <v>-1.5253728082154305</v>
      </c>
      <c r="AC42" s="66">
        <v>0.57966191011078472</v>
      </c>
      <c r="AD42" s="66">
        <v>-14.347364502474868</v>
      </c>
      <c r="AE42" s="66">
        <v>3.4995090385203431</v>
      </c>
      <c r="AF42" s="66">
        <v>19.352380359892372</v>
      </c>
      <c r="AG42" s="66">
        <v>-18.224892009958094</v>
      </c>
      <c r="AH42" s="66">
        <v>-0.16368243189933684</v>
      </c>
      <c r="AI42" s="66">
        <v>17.855566237049601</v>
      </c>
      <c r="AJ42" s="66">
        <v>10.877648450770705</v>
      </c>
      <c r="AK42" s="66">
        <v>-9.6150465240077754</v>
      </c>
      <c r="AL42" s="66">
        <v>12.291335386939096</v>
      </c>
      <c r="AM42" s="66">
        <v>14.371144440271454</v>
      </c>
      <c r="AN42" s="66">
        <v>13.603349715033675</v>
      </c>
      <c r="AO42" s="66">
        <v>22.256746720973155</v>
      </c>
      <c r="AP42" s="66">
        <v>7.619951540597425</v>
      </c>
      <c r="AQ42" s="66">
        <v>19.450643062735871</v>
      </c>
      <c r="AR42" s="51">
        <v>-4.7445228912317949</v>
      </c>
      <c r="AS42" s="51">
        <v>0.69733351517511366</v>
      </c>
      <c r="AT42" s="51">
        <v>-0.13730612938206432</v>
      </c>
      <c r="AU42" s="51">
        <v>3.4889939515593715</v>
      </c>
      <c r="AV42" s="51">
        <v>8.1901566733729716</v>
      </c>
      <c r="AW42" s="51">
        <v>8.5997388222713198</v>
      </c>
      <c r="AX42" s="51">
        <v>4.4399828777697214</v>
      </c>
      <c r="AY42" s="51">
        <v>12.145285761549985</v>
      </c>
      <c r="AZ42" s="51">
        <v>10.165888458144053</v>
      </c>
      <c r="BA42" s="51">
        <v>-9.1355310333481015</v>
      </c>
      <c r="BB42" s="51">
        <v>12.065990966154345</v>
      </c>
      <c r="BC42" s="51">
        <v>11.503272887080612</v>
      </c>
      <c r="BD42" s="51">
        <v>6.7869272606521918</v>
      </c>
      <c r="BE42" s="51">
        <v>2.350938092957918</v>
      </c>
      <c r="BF42" s="51">
        <v>3.0923488095551193</v>
      </c>
      <c r="BG42" s="384">
        <v>12.0016590789443</v>
      </c>
      <c r="BH42" s="384">
        <v>4.0682096068654232</v>
      </c>
      <c r="BI42" s="384">
        <v>3.3007655463724177</v>
      </c>
      <c r="BJ42" s="384">
        <v>-15.097911892537581</v>
      </c>
      <c r="BK42" s="384">
        <v>-3.8591781385080992</v>
      </c>
      <c r="BL42" s="384">
        <v>0.99661286412839445</v>
      </c>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row>
    <row r="43" spans="2:89" ht="12" customHeight="1" thickBot="1" x14ac:dyDescent="0.25">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104"/>
      <c r="AS43" s="104"/>
      <c r="AT43" s="104"/>
      <c r="AU43" s="104"/>
      <c r="AV43" s="104"/>
      <c r="AW43" s="104"/>
      <c r="AX43" s="104"/>
      <c r="AY43" s="104"/>
      <c r="AZ43" s="104"/>
      <c r="BA43" s="104"/>
      <c r="BB43" s="104"/>
      <c r="BC43" s="104"/>
      <c r="BD43" s="104"/>
      <c r="BE43" s="104"/>
      <c r="BF43" s="104"/>
      <c r="BG43" s="104"/>
      <c r="BH43" s="104"/>
      <c r="BI43" s="104"/>
      <c r="BJ43" s="104"/>
      <c r="BK43" s="104"/>
      <c r="BL43" s="104"/>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row>
    <row r="44" spans="2:89" ht="18" customHeight="1" x14ac:dyDescent="0.2">
      <c r="B44" s="82" t="s">
        <v>0</v>
      </c>
      <c r="C44" s="59"/>
      <c r="D44" s="53" t="s">
        <v>654</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82"/>
      <c r="AS44" s="82"/>
      <c r="AT44" s="82"/>
      <c r="AU44" s="82"/>
      <c r="AV44" s="82"/>
      <c r="AW44" s="82"/>
      <c r="AX44" s="82"/>
      <c r="AY44" s="82"/>
      <c r="AZ44" s="82"/>
      <c r="BA44" s="82"/>
      <c r="BB44" s="82"/>
    </row>
    <row r="45" spans="2:89" ht="18" customHeight="1" x14ac:dyDescent="0.2">
      <c r="B45" s="60" t="s">
        <v>23</v>
      </c>
      <c r="C45" s="53"/>
      <c r="D45" s="73" t="s">
        <v>289</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row>
    <row r="46" spans="2:89" ht="18" customHeight="1" x14ac:dyDescent="0.2">
      <c r="B46" s="60" t="s">
        <v>24</v>
      </c>
      <c r="C46" s="53"/>
      <c r="D46" s="343" t="s">
        <v>252</v>
      </c>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row>
    <row r="47" spans="2:89" s="44" customFormat="1" ht="18" customHeight="1" x14ac:dyDescent="0.2">
      <c r="B47" s="63" t="s">
        <v>232</v>
      </c>
      <c r="C47" s="63"/>
      <c r="D47" s="61" t="s">
        <v>743</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row>
    <row r="48" spans="2:89" s="44" customFormat="1" ht="18" customHeight="1" x14ac:dyDescent="0.2">
      <c r="B48" s="63" t="s">
        <v>233</v>
      </c>
      <c r="C48" s="63"/>
      <c r="D48" s="61" t="s">
        <v>781</v>
      </c>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row>
    <row r="49" spans="44:61" ht="19.899999999999999" customHeight="1" x14ac:dyDescent="0.2"/>
    <row r="50" spans="44:61" ht="19.899999999999999" customHeight="1" x14ac:dyDescent="0.2">
      <c r="AY50" s="383"/>
      <c r="AZ50" s="383"/>
      <c r="BA50" s="383"/>
      <c r="BB50" s="383"/>
      <c r="BC50" s="383"/>
      <c r="BD50" s="383"/>
      <c r="BE50" s="383"/>
      <c r="BF50" s="383"/>
      <c r="BG50" s="383"/>
      <c r="BH50" s="383"/>
      <c r="BI50" s="383"/>
    </row>
    <row r="51" spans="44:61" ht="19.899999999999999" customHeight="1" x14ac:dyDescent="0.2">
      <c r="AR51" s="105"/>
      <c r="AS51" s="105"/>
      <c r="AT51" s="105"/>
      <c r="AU51" s="105"/>
      <c r="AV51" s="105"/>
      <c r="AW51" s="105"/>
      <c r="AX51" s="105"/>
      <c r="AY51" s="383"/>
      <c r="AZ51" s="383"/>
      <c r="BA51" s="383"/>
      <c r="BB51" s="383"/>
      <c r="BC51" s="383"/>
      <c r="BD51" s="383"/>
      <c r="BE51" s="383"/>
      <c r="BF51" s="383"/>
      <c r="BG51" s="383"/>
      <c r="BH51" s="383"/>
      <c r="BI51" s="383"/>
    </row>
    <row r="52" spans="44:61" ht="19.899999999999999" customHeight="1" x14ac:dyDescent="0.2">
      <c r="AY52" s="383"/>
      <c r="AZ52" s="383"/>
      <c r="BA52" s="383"/>
      <c r="BB52" s="383"/>
      <c r="BC52" s="383"/>
      <c r="BD52" s="383"/>
      <c r="BE52" s="383"/>
      <c r="BF52" s="383"/>
      <c r="BG52" s="383"/>
      <c r="BH52" s="383"/>
      <c r="BI52" s="383"/>
    </row>
    <row r="53" spans="44:61" ht="19.899999999999999" customHeight="1" x14ac:dyDescent="0.2">
      <c r="AY53" s="383"/>
      <c r="AZ53" s="383"/>
      <c r="BA53" s="383"/>
      <c r="BB53" s="383"/>
      <c r="BC53" s="383"/>
      <c r="BD53" s="383"/>
      <c r="BE53" s="383"/>
      <c r="BF53" s="383"/>
      <c r="BG53" s="383"/>
      <c r="BH53" s="383"/>
      <c r="BI53" s="383"/>
    </row>
    <row r="54" spans="44:61" ht="19.899999999999999" customHeight="1" x14ac:dyDescent="0.2">
      <c r="AY54" s="383"/>
      <c r="AZ54" s="383"/>
      <c r="BA54" s="383"/>
      <c r="BB54" s="383"/>
      <c r="BC54" s="383"/>
      <c r="BD54" s="383"/>
      <c r="BE54" s="383"/>
      <c r="BF54" s="383"/>
      <c r="BG54" s="383"/>
      <c r="BH54" s="383"/>
      <c r="BI54" s="383"/>
    </row>
    <row r="55" spans="44:61" ht="19.899999999999999" customHeight="1" x14ac:dyDescent="0.2">
      <c r="AY55" s="383"/>
      <c r="AZ55" s="383"/>
      <c r="BA55" s="383"/>
      <c r="BB55" s="383"/>
      <c r="BC55" s="383"/>
      <c r="BD55" s="383"/>
      <c r="BE55" s="383"/>
      <c r="BF55" s="383"/>
      <c r="BG55" s="383"/>
      <c r="BH55" s="383"/>
      <c r="BI55" s="383"/>
    </row>
    <row r="56" spans="44:61" ht="19.899999999999999" customHeight="1" x14ac:dyDescent="0.2">
      <c r="AY56" s="383"/>
      <c r="AZ56" s="383"/>
      <c r="BA56" s="383"/>
      <c r="BB56" s="383"/>
      <c r="BC56" s="383"/>
      <c r="BD56" s="383"/>
      <c r="BE56" s="383"/>
      <c r="BF56" s="383"/>
      <c r="BG56" s="383"/>
      <c r="BH56" s="383"/>
      <c r="BI56" s="383"/>
    </row>
    <row r="57" spans="44:61" ht="19.899999999999999" customHeight="1" x14ac:dyDescent="0.2">
      <c r="AY57" s="383"/>
      <c r="AZ57" s="383"/>
      <c r="BA57" s="383"/>
      <c r="BB57" s="383"/>
      <c r="BC57" s="383"/>
      <c r="BD57" s="383"/>
      <c r="BE57" s="383"/>
      <c r="BF57" s="383"/>
      <c r="BG57" s="383"/>
      <c r="BH57" s="383"/>
      <c r="BI57" s="383"/>
    </row>
    <row r="58" spans="44:61" ht="19.899999999999999" customHeight="1" x14ac:dyDescent="0.2">
      <c r="AY58" s="383"/>
      <c r="AZ58" s="383"/>
      <c r="BA58" s="383"/>
      <c r="BB58" s="383"/>
      <c r="BC58" s="383"/>
      <c r="BD58" s="383"/>
      <c r="BE58" s="383"/>
      <c r="BF58" s="383"/>
      <c r="BG58" s="383"/>
      <c r="BH58" s="383"/>
      <c r="BI58" s="383"/>
    </row>
    <row r="59" spans="44:61" ht="19.899999999999999" customHeight="1" x14ac:dyDescent="0.2">
      <c r="AY59" s="383"/>
      <c r="AZ59" s="383"/>
      <c r="BA59" s="383"/>
      <c r="BB59" s="383"/>
      <c r="BC59" s="383"/>
      <c r="BD59" s="383"/>
      <c r="BE59" s="383"/>
      <c r="BF59" s="383"/>
      <c r="BG59" s="383"/>
      <c r="BH59" s="383"/>
      <c r="BI59" s="383"/>
    </row>
    <row r="60" spans="44:61" ht="19.899999999999999" customHeight="1" x14ac:dyDescent="0.2">
      <c r="AY60" s="383"/>
      <c r="AZ60" s="383"/>
      <c r="BA60" s="383"/>
      <c r="BB60" s="383"/>
      <c r="BC60" s="383"/>
      <c r="BD60" s="383"/>
      <c r="BE60" s="383"/>
      <c r="BF60" s="383"/>
      <c r="BG60" s="383"/>
      <c r="BH60" s="383"/>
      <c r="BI60" s="383"/>
    </row>
    <row r="61" spans="44:61" ht="19.899999999999999" customHeight="1" x14ac:dyDescent="0.2">
      <c r="AY61" s="383"/>
      <c r="AZ61" s="383"/>
      <c r="BA61" s="383"/>
      <c r="BB61" s="383"/>
      <c r="BC61" s="383"/>
      <c r="BD61" s="383"/>
      <c r="BE61" s="383"/>
      <c r="BF61" s="383"/>
      <c r="BG61" s="383"/>
      <c r="BH61" s="383"/>
      <c r="BI61" s="383"/>
    </row>
    <row r="62" spans="44:61" ht="19.899999999999999" customHeight="1" x14ac:dyDescent="0.2">
      <c r="AY62" s="383"/>
      <c r="AZ62" s="383"/>
      <c r="BA62" s="383"/>
      <c r="BB62" s="383"/>
      <c r="BC62" s="383"/>
      <c r="BD62" s="383"/>
      <c r="BE62" s="383"/>
      <c r="BF62" s="383"/>
      <c r="BG62" s="383"/>
      <c r="BH62" s="383"/>
      <c r="BI62" s="383"/>
    </row>
    <row r="63" spans="44:61" ht="19.899999999999999" customHeight="1" x14ac:dyDescent="0.2">
      <c r="AY63" s="383"/>
      <c r="AZ63" s="383"/>
      <c r="BA63" s="383"/>
      <c r="BB63" s="383"/>
      <c r="BC63" s="383"/>
      <c r="BD63" s="383"/>
      <c r="BE63" s="383"/>
      <c r="BF63" s="383"/>
      <c r="BG63" s="383"/>
      <c r="BH63" s="383"/>
      <c r="BI63" s="383"/>
    </row>
    <row r="64" spans="44:61" ht="19.899999999999999" customHeight="1" x14ac:dyDescent="0.2">
      <c r="AY64" s="383"/>
      <c r="AZ64" s="383"/>
      <c r="BA64" s="383"/>
      <c r="BB64" s="383"/>
      <c r="BC64" s="383"/>
      <c r="BD64" s="383"/>
      <c r="BE64" s="383"/>
      <c r="BF64" s="383"/>
      <c r="BG64" s="383"/>
      <c r="BH64" s="383"/>
      <c r="BI64" s="383"/>
    </row>
    <row r="65" spans="51:61" ht="19.899999999999999" customHeight="1" x14ac:dyDescent="0.2">
      <c r="AY65" s="383"/>
      <c r="AZ65" s="383"/>
      <c r="BA65" s="383"/>
      <c r="BB65" s="383"/>
      <c r="BC65" s="383"/>
      <c r="BD65" s="383"/>
      <c r="BE65" s="383"/>
      <c r="BF65" s="383"/>
      <c r="BG65" s="383"/>
      <c r="BH65" s="383"/>
      <c r="BI65" s="383"/>
    </row>
    <row r="66" spans="51:61" ht="19.899999999999999" customHeight="1" x14ac:dyDescent="0.2">
      <c r="AY66" s="383"/>
      <c r="AZ66" s="383"/>
      <c r="BA66" s="383"/>
      <c r="BB66" s="383"/>
      <c r="BC66" s="383"/>
      <c r="BD66" s="383"/>
      <c r="BE66" s="383"/>
      <c r="BF66" s="383"/>
      <c r="BG66" s="383"/>
      <c r="BH66" s="383"/>
      <c r="BI66" s="383"/>
    </row>
    <row r="67" spans="51:61" ht="19.899999999999999" customHeight="1" x14ac:dyDescent="0.2">
      <c r="AY67" s="383"/>
      <c r="AZ67" s="383"/>
      <c r="BA67" s="383"/>
      <c r="BB67" s="383"/>
      <c r="BC67" s="383"/>
      <c r="BD67" s="383"/>
      <c r="BE67" s="383"/>
      <c r="BF67" s="383"/>
      <c r="BG67" s="383"/>
      <c r="BH67" s="383"/>
      <c r="BI67" s="383"/>
    </row>
    <row r="68" spans="51:61" ht="19.899999999999999" customHeight="1" x14ac:dyDescent="0.2">
      <c r="AY68" s="383"/>
      <c r="AZ68" s="383"/>
      <c r="BA68" s="383"/>
      <c r="BB68" s="383"/>
      <c r="BC68" s="383"/>
      <c r="BD68" s="383"/>
      <c r="BE68" s="383"/>
      <c r="BF68" s="383"/>
      <c r="BG68" s="383"/>
      <c r="BH68" s="383"/>
      <c r="BI68" s="383"/>
    </row>
    <row r="69" spans="51:61" ht="19.899999999999999" customHeight="1" x14ac:dyDescent="0.2">
      <c r="AY69" s="383"/>
      <c r="AZ69" s="383"/>
      <c r="BA69" s="383"/>
      <c r="BB69" s="383"/>
      <c r="BC69" s="383"/>
      <c r="BD69" s="383"/>
      <c r="BE69" s="383"/>
      <c r="BF69" s="383"/>
      <c r="BG69" s="383"/>
      <c r="BH69" s="383"/>
      <c r="BI69" s="383"/>
    </row>
    <row r="70" spans="51:61" ht="19.899999999999999" customHeight="1" x14ac:dyDescent="0.2">
      <c r="AY70" s="383"/>
      <c r="AZ70" s="383"/>
      <c r="BA70" s="383"/>
      <c r="BB70" s="383"/>
      <c r="BC70" s="383"/>
      <c r="BD70" s="383"/>
      <c r="BE70" s="383"/>
      <c r="BF70" s="383"/>
      <c r="BG70" s="383"/>
      <c r="BH70" s="383"/>
      <c r="BI70" s="383"/>
    </row>
    <row r="71" spans="51:61" ht="19.899999999999999" customHeight="1" x14ac:dyDescent="0.2">
      <c r="AY71" s="383"/>
      <c r="AZ71" s="383"/>
      <c r="BA71" s="383"/>
      <c r="BB71" s="383"/>
      <c r="BC71" s="383"/>
      <c r="BD71" s="383"/>
      <c r="BE71" s="383"/>
      <c r="BF71" s="383"/>
      <c r="BG71" s="383"/>
      <c r="BH71" s="383"/>
      <c r="BI71" s="383"/>
    </row>
    <row r="72" spans="51:61" ht="19.899999999999999" customHeight="1" x14ac:dyDescent="0.2">
      <c r="AY72" s="383"/>
      <c r="AZ72" s="383"/>
      <c r="BA72" s="383"/>
      <c r="BB72" s="383"/>
      <c r="BC72" s="383"/>
      <c r="BD72" s="383"/>
      <c r="BE72" s="383"/>
      <c r="BF72" s="383"/>
      <c r="BG72" s="383"/>
      <c r="BH72" s="383"/>
      <c r="BI72" s="383"/>
    </row>
    <row r="73" spans="51:61" ht="19.899999999999999" customHeight="1" x14ac:dyDescent="0.2">
      <c r="AY73" s="383"/>
      <c r="AZ73" s="383"/>
      <c r="BA73" s="383"/>
      <c r="BB73" s="383"/>
      <c r="BC73" s="383"/>
      <c r="BD73" s="383"/>
      <c r="BE73" s="383"/>
      <c r="BF73" s="383"/>
      <c r="BG73" s="383"/>
      <c r="BH73" s="383"/>
      <c r="BI73" s="383"/>
    </row>
    <row r="74" spans="51:61" ht="19.899999999999999" customHeight="1" x14ac:dyDescent="0.2">
      <c r="AY74" s="383"/>
      <c r="AZ74" s="383"/>
      <c r="BA74" s="383"/>
      <c r="BB74" s="383"/>
      <c r="BC74" s="383"/>
      <c r="BD74" s="383"/>
      <c r="BE74" s="383"/>
      <c r="BF74" s="383"/>
      <c r="BG74" s="383"/>
      <c r="BH74" s="383"/>
      <c r="BI74" s="383"/>
    </row>
    <row r="75" spans="51:61" ht="19.899999999999999" customHeight="1" x14ac:dyDescent="0.2">
      <c r="AY75" s="383"/>
      <c r="AZ75" s="383"/>
      <c r="BA75" s="383"/>
      <c r="BB75" s="383"/>
      <c r="BC75" s="383"/>
      <c r="BD75" s="383"/>
      <c r="BE75" s="383"/>
      <c r="BF75" s="383"/>
      <c r="BG75" s="383"/>
      <c r="BH75" s="383"/>
      <c r="BI75" s="383"/>
    </row>
    <row r="76" spans="51:61" ht="19.899999999999999" customHeight="1" x14ac:dyDescent="0.2">
      <c r="AY76" s="383"/>
      <c r="AZ76" s="383"/>
      <c r="BA76" s="383"/>
      <c r="BB76" s="383"/>
      <c r="BC76" s="383"/>
      <c r="BD76" s="383"/>
      <c r="BE76" s="383"/>
      <c r="BF76" s="383"/>
      <c r="BG76" s="383"/>
      <c r="BH76" s="383"/>
      <c r="BI76" s="383"/>
    </row>
    <row r="77" spans="51:61" ht="19.899999999999999" customHeight="1" x14ac:dyDescent="0.2">
      <c r="AY77" s="383"/>
      <c r="AZ77" s="383"/>
      <c r="BA77" s="383"/>
      <c r="BB77" s="383"/>
      <c r="BC77" s="383"/>
      <c r="BD77" s="383"/>
      <c r="BE77" s="383"/>
      <c r="BF77" s="383"/>
      <c r="BG77" s="383"/>
      <c r="BH77" s="383"/>
      <c r="BI77" s="383"/>
    </row>
    <row r="78" spans="51:61" ht="19.899999999999999" customHeight="1" x14ac:dyDescent="0.2">
      <c r="AY78" s="383"/>
      <c r="AZ78" s="383"/>
      <c r="BA78" s="383"/>
      <c r="BB78" s="383"/>
      <c r="BC78" s="383"/>
      <c r="BD78" s="383"/>
      <c r="BE78" s="383"/>
      <c r="BF78" s="383"/>
      <c r="BG78" s="383"/>
      <c r="BH78" s="383"/>
      <c r="BI78" s="383"/>
    </row>
    <row r="79" spans="51:61" ht="19.899999999999999" customHeight="1" x14ac:dyDescent="0.2">
      <c r="AY79" s="383"/>
      <c r="AZ79" s="383"/>
      <c r="BA79" s="383"/>
      <c r="BB79" s="383"/>
      <c r="BC79" s="383"/>
      <c r="BD79" s="383"/>
      <c r="BE79" s="383"/>
      <c r="BF79" s="383"/>
      <c r="BG79" s="383"/>
      <c r="BH79" s="383"/>
      <c r="BI79" s="383"/>
    </row>
    <row r="80" spans="51:61" ht="19.899999999999999" customHeight="1" x14ac:dyDescent="0.2">
      <c r="AY80" s="383"/>
      <c r="AZ80" s="383"/>
      <c r="BA80" s="383"/>
      <c r="BB80" s="383"/>
      <c r="BC80" s="383"/>
      <c r="BD80" s="383"/>
      <c r="BE80" s="383"/>
      <c r="BF80" s="383"/>
      <c r="BG80" s="383"/>
      <c r="BH80" s="383"/>
      <c r="BI80" s="383"/>
    </row>
    <row r="81" spans="51:61" ht="19.899999999999999" customHeight="1" x14ac:dyDescent="0.2">
      <c r="AY81" s="383"/>
      <c r="AZ81" s="383"/>
      <c r="BA81" s="383"/>
      <c r="BB81" s="383"/>
      <c r="BC81" s="383"/>
      <c r="BD81" s="383"/>
      <c r="BE81" s="383"/>
      <c r="BF81" s="383"/>
      <c r="BG81" s="383"/>
      <c r="BH81" s="383"/>
      <c r="BI81" s="383"/>
    </row>
    <row r="82" spans="51:61" ht="19.899999999999999" customHeight="1" x14ac:dyDescent="0.2">
      <c r="AY82" s="383"/>
      <c r="AZ82" s="383"/>
      <c r="BA82" s="383"/>
      <c r="BB82" s="383"/>
      <c r="BC82" s="383"/>
      <c r="BD82" s="383"/>
      <c r="BE82" s="383"/>
      <c r="BF82" s="383"/>
      <c r="BG82" s="383"/>
      <c r="BH82" s="383"/>
      <c r="BI82" s="383"/>
    </row>
    <row r="83" spans="51:61" ht="19.899999999999999" customHeight="1" x14ac:dyDescent="0.2">
      <c r="AY83" s="383"/>
      <c r="AZ83" s="383"/>
      <c r="BA83" s="383"/>
      <c r="BB83" s="383"/>
      <c r="BC83" s="383"/>
      <c r="BD83" s="383"/>
      <c r="BE83" s="383"/>
      <c r="BF83" s="383"/>
      <c r="BG83" s="383"/>
      <c r="BH83" s="383"/>
      <c r="BI83" s="383"/>
    </row>
    <row r="84" spans="51:61" ht="19.899999999999999" customHeight="1" x14ac:dyDescent="0.2">
      <c r="AY84" s="383"/>
      <c r="AZ84" s="383"/>
      <c r="BA84" s="383"/>
      <c r="BB84" s="383"/>
      <c r="BC84" s="383"/>
      <c r="BD84" s="383"/>
      <c r="BE84" s="383"/>
      <c r="BF84" s="383"/>
      <c r="BG84" s="383"/>
      <c r="BH84" s="383"/>
      <c r="BI84" s="383"/>
    </row>
    <row r="85" spans="51:61" ht="19.899999999999999" customHeight="1" x14ac:dyDescent="0.2">
      <c r="AY85" s="383"/>
    </row>
    <row r="86" spans="51:61" ht="19.899999999999999" customHeight="1" x14ac:dyDescent="0.2">
      <c r="AY86" s="383"/>
    </row>
    <row r="87" spans="51:61" ht="19.899999999999999" customHeight="1" x14ac:dyDescent="0.2"/>
    <row r="88" spans="51:61" ht="19.899999999999999" customHeight="1" x14ac:dyDescent="0.2"/>
    <row r="89" spans="51:61" ht="19.899999999999999" customHeight="1" x14ac:dyDescent="0.2"/>
    <row r="90" spans="51:61" ht="19.899999999999999" customHeight="1" x14ac:dyDescent="0.2"/>
    <row r="91" spans="51:61" ht="19.899999999999999" customHeight="1" x14ac:dyDescent="0.2"/>
    <row r="92" spans="51:61" ht="19.899999999999999" customHeight="1" x14ac:dyDescent="0.2"/>
    <row r="93" spans="51:61" ht="19.899999999999999" customHeight="1" x14ac:dyDescent="0.2"/>
    <row r="94" spans="51:61" ht="19.899999999999999" customHeight="1" x14ac:dyDescent="0.2"/>
    <row r="95" spans="51:61" ht="19.899999999999999" customHeight="1" x14ac:dyDescent="0.2"/>
    <row r="96" spans="51:61"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row r="172" ht="19.899999999999999" customHeight="1" x14ac:dyDescent="0.2"/>
  </sheetData>
  <mergeCells count="1">
    <mergeCell ref="B6:D6"/>
  </mergeCells>
  <printOptions verticalCentered="1"/>
  <pageMargins left="0.25" right="0.25" top="0" bottom="0" header="0" footer="0"/>
  <pageSetup paperSize="120" scale="60" orientation="landscape" horizontalDpi="300" verticalDpi="300" r:id="rId1"/>
  <ignoredErrors>
    <ignoredError sqref="AT6:AX6 E6:W6 X6:AG6 AH6:AQ6 AR6:AS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171"/>
  <sheetViews>
    <sheetView zoomScale="80" zoomScaleNormal="80" zoomScaleSheetLayoutView="75" workbookViewId="0">
      <selection activeCell="C59" sqref="C59"/>
    </sheetView>
  </sheetViews>
  <sheetFormatPr baseColWidth="10" defaultRowHeight="15" x14ac:dyDescent="0.2"/>
  <cols>
    <col min="1" max="1" width="3.7109375" style="49" customWidth="1"/>
    <col min="2" max="2" width="4.7109375" style="49" customWidth="1"/>
    <col min="3" max="3" width="19.140625" style="49" customWidth="1"/>
    <col min="4" max="4" width="66.5703125" style="49" customWidth="1"/>
    <col min="5" max="33" width="22.7109375" style="49" customWidth="1"/>
    <col min="34" max="34" width="23.7109375" style="49" customWidth="1"/>
    <col min="35" max="35" width="25.7109375" style="49" customWidth="1"/>
    <col min="36" max="63" width="21.7109375" style="49" customWidth="1"/>
    <col min="64" max="64" width="17" style="49" customWidth="1"/>
    <col min="65" max="65" width="17" style="49" bestFit="1" customWidth="1"/>
    <col min="66" max="66" width="16.7109375" style="49" bestFit="1" customWidth="1"/>
    <col min="67" max="16384" width="11.42578125" style="49"/>
  </cols>
  <sheetData>
    <row r="1" spans="2:85" ht="18" customHeight="1" x14ac:dyDescent="0.2">
      <c r="B1" s="106" t="s">
        <v>291</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row>
    <row r="2" spans="2:85" ht="18" customHeight="1" x14ac:dyDescent="0.2">
      <c r="B2" s="76" t="s">
        <v>270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2:85" ht="18" customHeight="1" x14ac:dyDescent="0.2">
      <c r="B3" s="607" t="s">
        <v>257</v>
      </c>
      <c r="C3" s="608"/>
      <c r="D3" s="608"/>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row>
    <row r="4" spans="2:85" ht="18" customHeight="1" thickBot="1" x14ac:dyDescent="0.25">
      <c r="B4" s="107"/>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BC4" s="44"/>
      <c r="BD4" s="44"/>
      <c r="BE4" s="44"/>
      <c r="BF4" s="44"/>
      <c r="BG4" s="44"/>
      <c r="BH4" s="44"/>
      <c r="BI4" s="44"/>
      <c r="BJ4" s="44"/>
      <c r="BK4" s="44"/>
      <c r="BL4" s="44"/>
    </row>
    <row r="5" spans="2:85" ht="30" customHeight="1" thickBot="1" x14ac:dyDescent="0.25">
      <c r="B5" s="109" t="s">
        <v>629</v>
      </c>
      <c r="C5" s="109"/>
      <c r="D5" s="109"/>
      <c r="E5" s="394" t="s">
        <v>117</v>
      </c>
      <c r="F5" s="394" t="s">
        <v>118</v>
      </c>
      <c r="G5" s="394" t="s">
        <v>119</v>
      </c>
      <c r="H5" s="394" t="s">
        <v>120</v>
      </c>
      <c r="I5" s="394" t="s">
        <v>121</v>
      </c>
      <c r="J5" s="394" t="s">
        <v>122</v>
      </c>
      <c r="K5" s="394" t="s">
        <v>123</v>
      </c>
      <c r="L5" s="394" t="s">
        <v>124</v>
      </c>
      <c r="M5" s="394" t="s">
        <v>125</v>
      </c>
      <c r="N5" s="394" t="s">
        <v>126</v>
      </c>
      <c r="O5" s="394" t="s">
        <v>127</v>
      </c>
      <c r="P5" s="394" t="s">
        <v>128</v>
      </c>
      <c r="Q5" s="394" t="s">
        <v>129</v>
      </c>
      <c r="R5" s="394" t="s">
        <v>130</v>
      </c>
      <c r="S5" s="394" t="s">
        <v>131</v>
      </c>
      <c r="T5" s="394" t="s">
        <v>132</v>
      </c>
      <c r="U5" s="394" t="s">
        <v>133</v>
      </c>
      <c r="V5" s="394" t="s">
        <v>134</v>
      </c>
      <c r="W5" s="394" t="s">
        <v>135</v>
      </c>
      <c r="X5" s="394" t="s">
        <v>136</v>
      </c>
      <c r="Y5" s="394" t="s">
        <v>137</v>
      </c>
      <c r="Z5" s="394" t="s">
        <v>138</v>
      </c>
      <c r="AA5" s="394" t="s">
        <v>139</v>
      </c>
      <c r="AB5" s="394" t="s">
        <v>140</v>
      </c>
      <c r="AC5" s="394" t="s">
        <v>141</v>
      </c>
      <c r="AD5" s="394" t="s">
        <v>142</v>
      </c>
      <c r="AE5" s="394" t="s">
        <v>143</v>
      </c>
      <c r="AF5" s="394" t="s">
        <v>144</v>
      </c>
      <c r="AG5" s="394" t="s">
        <v>590</v>
      </c>
      <c r="AH5" s="394" t="s">
        <v>146</v>
      </c>
      <c r="AI5" s="394" t="s">
        <v>147</v>
      </c>
      <c r="AJ5" s="394">
        <v>1991</v>
      </c>
      <c r="AK5" s="394" t="s">
        <v>149</v>
      </c>
      <c r="AL5" s="394" t="s">
        <v>150</v>
      </c>
      <c r="AM5" s="394" t="s">
        <v>151</v>
      </c>
      <c r="AN5" s="394" t="s">
        <v>152</v>
      </c>
      <c r="AO5" s="394" t="s">
        <v>153</v>
      </c>
      <c r="AP5" s="394" t="s">
        <v>154</v>
      </c>
      <c r="AQ5" s="394" t="s">
        <v>155</v>
      </c>
      <c r="AR5" s="394" t="s">
        <v>156</v>
      </c>
      <c r="AS5" s="394" t="s">
        <v>28</v>
      </c>
      <c r="AT5" s="394" t="s">
        <v>29</v>
      </c>
      <c r="AU5" s="394" t="s">
        <v>30</v>
      </c>
      <c r="AV5" s="394" t="s">
        <v>31</v>
      </c>
      <c r="AW5" s="394" t="s">
        <v>32</v>
      </c>
      <c r="AX5" s="394" t="s">
        <v>33</v>
      </c>
      <c r="AY5" s="394" t="s">
        <v>34</v>
      </c>
      <c r="AZ5" s="394">
        <v>2007</v>
      </c>
      <c r="BA5" s="395">
        <v>2008</v>
      </c>
      <c r="BB5" s="395">
        <v>2009</v>
      </c>
      <c r="BC5" s="395">
        <v>2010</v>
      </c>
      <c r="BD5" s="395">
        <v>2011</v>
      </c>
      <c r="BE5" s="395">
        <v>2012</v>
      </c>
      <c r="BF5" s="395">
        <v>2013</v>
      </c>
      <c r="BG5" s="395">
        <v>2014</v>
      </c>
      <c r="BH5" s="395">
        <v>2015</v>
      </c>
      <c r="BI5" s="395">
        <v>2016</v>
      </c>
      <c r="BJ5" s="395">
        <v>2017</v>
      </c>
      <c r="BK5" s="395" t="s">
        <v>716</v>
      </c>
      <c r="BL5" s="395" t="s">
        <v>747</v>
      </c>
      <c r="BM5" s="395" t="s">
        <v>775</v>
      </c>
    </row>
    <row r="6" spans="2:85" x14ac:dyDescent="0.2">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row>
    <row r="7" spans="2:85" s="92" customFormat="1" ht="19.899999999999999" customHeight="1" x14ac:dyDescent="0.2">
      <c r="B7" s="50" t="s">
        <v>259</v>
      </c>
      <c r="C7" s="96"/>
      <c r="D7" s="96"/>
      <c r="E7" s="66">
        <v>2348.4000000000005</v>
      </c>
      <c r="F7" s="66">
        <v>2526.9</v>
      </c>
      <c r="G7" s="66">
        <v>2783</v>
      </c>
      <c r="H7" s="66">
        <v>3075.6</v>
      </c>
      <c r="I7" s="66">
        <v>3590.2999999999993</v>
      </c>
      <c r="J7" s="66">
        <v>3965.8</v>
      </c>
      <c r="K7" s="66">
        <v>4246.7</v>
      </c>
      <c r="L7" s="66">
        <v>4600.2000000000007</v>
      </c>
      <c r="M7" s="66">
        <v>4871.2999999999993</v>
      </c>
      <c r="N7" s="66">
        <v>5235.7999999999993</v>
      </c>
      <c r="O7" s="66">
        <v>5436.1</v>
      </c>
      <c r="P7" s="66">
        <v>5786</v>
      </c>
      <c r="Q7" s="66">
        <v>6165.9000000000005</v>
      </c>
      <c r="R7" s="66">
        <v>7654.9999999999991</v>
      </c>
      <c r="S7" s="66">
        <v>10646.3</v>
      </c>
      <c r="T7" s="66">
        <v>11133</v>
      </c>
      <c r="U7" s="66">
        <v>12935.100000000002</v>
      </c>
      <c r="V7" s="66">
        <v>15678.999999999998</v>
      </c>
      <c r="W7" s="66">
        <v>14994.899999999998</v>
      </c>
      <c r="X7" s="66">
        <v>14514.599999999999</v>
      </c>
      <c r="Y7" s="66">
        <v>20798.8</v>
      </c>
      <c r="Z7" s="66">
        <v>24482.899999999998</v>
      </c>
      <c r="AA7" s="66">
        <v>28349.4</v>
      </c>
      <c r="AB7" s="66">
        <v>32920.1</v>
      </c>
      <c r="AC7" s="66">
        <v>45030</v>
      </c>
      <c r="AD7" s="66">
        <v>115404.09999999998</v>
      </c>
      <c r="AE7" s="66">
        <v>435742.30000000005</v>
      </c>
      <c r="AF7" s="66">
        <v>2695849.6</v>
      </c>
      <c r="AG7" s="66">
        <v>323624.89999999991</v>
      </c>
      <c r="AH7" s="66">
        <v>15273849.05751398</v>
      </c>
      <c r="AI7" s="66">
        <v>1159031973.9661751</v>
      </c>
      <c r="AJ7" s="66">
        <v>7220.6116185329174</v>
      </c>
      <c r="AK7" s="66">
        <v>8963.9889583001332</v>
      </c>
      <c r="AL7" s="66">
        <v>10749.482491607614</v>
      </c>
      <c r="AM7" s="66">
        <v>20008.374001335731</v>
      </c>
      <c r="AN7" s="66">
        <v>24029.327854385749</v>
      </c>
      <c r="AO7" s="66">
        <v>28008.719909739197</v>
      </c>
      <c r="AP7" s="66">
        <v>31967.053063879648</v>
      </c>
      <c r="AQ7" s="66">
        <v>37804.51252163497</v>
      </c>
      <c r="AR7" s="66">
        <v>44197.768974155522</v>
      </c>
      <c r="AS7" s="66">
        <v>49951.951791502681</v>
      </c>
      <c r="AT7" s="66">
        <v>55155.328016380547</v>
      </c>
      <c r="AU7" s="66">
        <v>57376.327391211365</v>
      </c>
      <c r="AV7" s="66">
        <v>61958.511250856631</v>
      </c>
      <c r="AW7" s="66">
        <v>71155.553502641764</v>
      </c>
      <c r="AX7" s="66">
        <v>81524.369884713189</v>
      </c>
      <c r="AY7" s="66">
        <v>118837.71020810198</v>
      </c>
      <c r="AZ7" s="66">
        <v>136950.17846551439</v>
      </c>
      <c r="BA7" s="66">
        <v>164602.37264776553</v>
      </c>
      <c r="BB7" s="66">
        <v>168791.30992603826</v>
      </c>
      <c r="BC7" s="66">
        <v>187052.64184716193</v>
      </c>
      <c r="BD7" s="66">
        <v>219182.2098030693</v>
      </c>
      <c r="BE7" s="66">
        <v>247993.87096207173</v>
      </c>
      <c r="BF7" s="66">
        <v>271529.82644962519</v>
      </c>
      <c r="BG7" s="66">
        <v>308403.12336150848</v>
      </c>
      <c r="BH7" s="66">
        <v>347707.29271891562</v>
      </c>
      <c r="BI7" s="66">
        <v>380260.77398310986</v>
      </c>
      <c r="BJ7" s="66">
        <v>414279.05737572559</v>
      </c>
      <c r="BK7" s="66">
        <v>410987.59030138614</v>
      </c>
      <c r="BL7" s="66">
        <v>417705.13810812519</v>
      </c>
      <c r="BM7" s="66">
        <v>433447.92456620041</v>
      </c>
      <c r="BN7" s="592"/>
      <c r="BO7" s="592"/>
      <c r="BP7" s="592"/>
      <c r="BQ7" s="592"/>
      <c r="BR7" s="592"/>
      <c r="BS7" s="592"/>
      <c r="BT7" s="592"/>
      <c r="BU7" s="592"/>
      <c r="BV7" s="592"/>
      <c r="BW7" s="592"/>
      <c r="BX7" s="592"/>
      <c r="BY7" s="592"/>
      <c r="BZ7" s="592"/>
      <c r="CA7" s="592"/>
      <c r="CB7" s="592"/>
      <c r="CC7" s="592"/>
      <c r="CD7" s="592"/>
      <c r="CE7" s="592"/>
      <c r="CF7" s="570"/>
      <c r="CG7" s="570"/>
    </row>
    <row r="8" spans="2:85" ht="19.899999999999999" customHeight="1" x14ac:dyDescent="0.2">
      <c r="B8" s="96"/>
      <c r="C8" s="96"/>
      <c r="D8" s="96"/>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592"/>
      <c r="BO8" s="592"/>
      <c r="BP8" s="592"/>
      <c r="BQ8" s="592"/>
      <c r="BR8" s="592"/>
      <c r="BS8" s="592"/>
      <c r="BT8" s="592"/>
      <c r="BU8" s="592"/>
      <c r="BV8" s="592"/>
      <c r="BW8" s="592"/>
      <c r="BX8" s="592"/>
      <c r="BY8" s="592"/>
      <c r="BZ8" s="592"/>
      <c r="CA8" s="592"/>
      <c r="CB8" s="592"/>
      <c r="CC8" s="592"/>
      <c r="CD8" s="592"/>
      <c r="CE8" s="592"/>
      <c r="CF8" s="570"/>
      <c r="CG8" s="570"/>
    </row>
    <row r="9" spans="2:85" s="92" customFormat="1" ht="19.899999999999999" customHeight="1" x14ac:dyDescent="0.2">
      <c r="B9" s="95" t="s">
        <v>589</v>
      </c>
      <c r="C9" s="96"/>
      <c r="D9" s="96"/>
      <c r="E9" s="66">
        <v>2056.8000000000002</v>
      </c>
      <c r="F9" s="66">
        <v>2189.9</v>
      </c>
      <c r="G9" s="66">
        <v>2373.4</v>
      </c>
      <c r="H9" s="66">
        <v>2587.7999999999997</v>
      </c>
      <c r="I9" s="66">
        <v>2956.6</v>
      </c>
      <c r="J9" s="66">
        <v>3259.4</v>
      </c>
      <c r="K9" s="66">
        <v>3567.8999999999996</v>
      </c>
      <c r="L9" s="66">
        <v>4029.3</v>
      </c>
      <c r="M9" s="66">
        <v>4187.8999999999996</v>
      </c>
      <c r="N9" s="66">
        <v>4388.8999999999996</v>
      </c>
      <c r="O9" s="66">
        <v>4559</v>
      </c>
      <c r="P9" s="66">
        <v>4890.6000000000004</v>
      </c>
      <c r="Q9" s="66">
        <v>5025.5</v>
      </c>
      <c r="R9" s="66">
        <v>6553.5</v>
      </c>
      <c r="S9" s="66">
        <v>8733.7000000000007</v>
      </c>
      <c r="T9" s="66">
        <v>9738.9</v>
      </c>
      <c r="U9" s="66">
        <v>10545.5</v>
      </c>
      <c r="V9" s="66">
        <v>12497.699999999999</v>
      </c>
      <c r="W9" s="66">
        <v>12670.699999999999</v>
      </c>
      <c r="X9" s="66">
        <v>13331.3</v>
      </c>
      <c r="Y9" s="66">
        <v>21269</v>
      </c>
      <c r="Z9" s="66">
        <v>23465.1</v>
      </c>
      <c r="AA9" s="66">
        <v>25882.7</v>
      </c>
      <c r="AB9" s="66">
        <v>29006.1</v>
      </c>
      <c r="AC9" s="66">
        <v>40877.9</v>
      </c>
      <c r="AD9" s="66">
        <v>96848.799999999988</v>
      </c>
      <c r="AE9" s="66">
        <v>397233.6</v>
      </c>
      <c r="AF9" s="66">
        <v>2323579.5</v>
      </c>
      <c r="AG9" s="66">
        <v>367436.69999999995</v>
      </c>
      <c r="AH9" s="66">
        <v>16011466.089406863</v>
      </c>
      <c r="AI9" s="66">
        <v>1156778403.1224215</v>
      </c>
      <c r="AJ9" s="66">
        <v>7936.1121285983809</v>
      </c>
      <c r="AK9" s="66">
        <v>10316.747201255655</v>
      </c>
      <c r="AL9" s="66">
        <v>11605.624446373966</v>
      </c>
      <c r="AM9" s="66">
        <v>19248.41976188936</v>
      </c>
      <c r="AN9" s="66">
        <v>22479.993433802083</v>
      </c>
      <c r="AO9" s="66">
        <v>26177.924753824525</v>
      </c>
      <c r="AP9" s="66">
        <v>30130.957743998879</v>
      </c>
      <c r="AQ9" s="66">
        <v>35448.678145184844</v>
      </c>
      <c r="AR9" s="66">
        <v>41648.808274446194</v>
      </c>
      <c r="AS9" s="66">
        <v>48073.966432823327</v>
      </c>
      <c r="AT9" s="66">
        <v>53744.133109118367</v>
      </c>
      <c r="AU9" s="66">
        <v>57508.802732307806</v>
      </c>
      <c r="AV9" s="66">
        <v>62576.096826683846</v>
      </c>
      <c r="AW9" s="66">
        <v>70688.833846603797</v>
      </c>
      <c r="AX9" s="66">
        <v>81192.118509458014</v>
      </c>
      <c r="AY9" s="66">
        <v>114706.6709197938</v>
      </c>
      <c r="AZ9" s="66">
        <v>130916.87828455704</v>
      </c>
      <c r="BA9" s="66">
        <v>155139.49783386776</v>
      </c>
      <c r="BB9" s="66">
        <v>161752.99277271255</v>
      </c>
      <c r="BC9" s="66">
        <v>176933.01904892494</v>
      </c>
      <c r="BD9" s="66">
        <v>199041.23265551159</v>
      </c>
      <c r="BE9" s="66">
        <v>221278.1367244928</v>
      </c>
      <c r="BF9" s="66">
        <v>243428.97875156239</v>
      </c>
      <c r="BG9" s="66">
        <v>270786.30070418376</v>
      </c>
      <c r="BH9" s="66">
        <v>293986.41317753587</v>
      </c>
      <c r="BI9" s="66">
        <v>322648.55968870909</v>
      </c>
      <c r="BJ9" s="66">
        <v>347112.89430920762</v>
      </c>
      <c r="BK9" s="66">
        <v>350801.87673052109</v>
      </c>
      <c r="BL9" s="66">
        <v>362675.45889752568</v>
      </c>
      <c r="BM9" s="66">
        <v>371253.78990274674</v>
      </c>
      <c r="BN9" s="592"/>
      <c r="BO9" s="592"/>
      <c r="BP9" s="592"/>
      <c r="BQ9" s="592"/>
      <c r="BR9" s="592"/>
      <c r="BS9" s="592"/>
      <c r="BT9" s="592"/>
      <c r="BU9" s="592"/>
      <c r="BV9" s="592"/>
      <c r="BW9" s="592"/>
      <c r="BX9" s="592"/>
      <c r="BY9" s="592"/>
      <c r="BZ9" s="592"/>
      <c r="CA9" s="592"/>
      <c r="CB9" s="592"/>
      <c r="CC9" s="592"/>
      <c r="CD9" s="592"/>
      <c r="CE9" s="592"/>
      <c r="CF9" s="570"/>
      <c r="CG9" s="570"/>
    </row>
    <row r="10" spans="2:85" ht="19.899999999999999" customHeight="1" x14ac:dyDescent="0.2">
      <c r="B10" s="95"/>
      <c r="C10" s="73" t="s">
        <v>271</v>
      </c>
      <c r="D10" s="73"/>
      <c r="E10" s="68">
        <v>203.5</v>
      </c>
      <c r="F10" s="68">
        <v>214.2</v>
      </c>
      <c r="G10" s="68">
        <v>228.4</v>
      </c>
      <c r="H10" s="68">
        <v>225.2</v>
      </c>
      <c r="I10" s="68">
        <v>255.6</v>
      </c>
      <c r="J10" s="68">
        <v>316.60000000000002</v>
      </c>
      <c r="K10" s="68">
        <v>367.2</v>
      </c>
      <c r="L10" s="68">
        <v>429</v>
      </c>
      <c r="M10" s="68">
        <v>439</v>
      </c>
      <c r="N10" s="68">
        <v>457.3</v>
      </c>
      <c r="O10" s="68">
        <v>521.4</v>
      </c>
      <c r="P10" s="68">
        <v>563</v>
      </c>
      <c r="Q10" s="68">
        <v>579.20000000000005</v>
      </c>
      <c r="R10" s="68">
        <v>622.79999999999995</v>
      </c>
      <c r="S10" s="68">
        <v>821.5</v>
      </c>
      <c r="T10" s="68">
        <v>1007.3</v>
      </c>
      <c r="U10" s="68">
        <v>1207.9000000000001</v>
      </c>
      <c r="V10" s="68">
        <v>1396.3</v>
      </c>
      <c r="W10" s="68">
        <v>1762.4</v>
      </c>
      <c r="X10" s="68">
        <v>2590.9</v>
      </c>
      <c r="Y10" s="68">
        <v>4103.1000000000004</v>
      </c>
      <c r="Z10" s="68">
        <v>5371.1</v>
      </c>
      <c r="AA10" s="68">
        <v>6646</v>
      </c>
      <c r="AB10" s="68">
        <v>10351.4</v>
      </c>
      <c r="AC10" s="68">
        <v>15913</v>
      </c>
      <c r="AD10" s="68">
        <v>41234.699999999997</v>
      </c>
      <c r="AE10" s="68">
        <v>154039.6</v>
      </c>
      <c r="AF10" s="68">
        <v>922872</v>
      </c>
      <c r="AG10" s="68">
        <v>104234.4</v>
      </c>
      <c r="AH10" s="68">
        <v>4084518.2</v>
      </c>
      <c r="AI10" s="68">
        <v>388441589.25</v>
      </c>
      <c r="AJ10" s="68">
        <v>1483.9</v>
      </c>
      <c r="AK10" s="68">
        <v>1763.4</v>
      </c>
      <c r="AL10" s="68">
        <v>1890.7</v>
      </c>
      <c r="AM10" s="68">
        <v>2978.5103666303598</v>
      </c>
      <c r="AN10" s="68">
        <v>3589.3135584460961</v>
      </c>
      <c r="AO10" s="68">
        <v>4088.2671844431156</v>
      </c>
      <c r="AP10" s="68">
        <v>4392.9832049112247</v>
      </c>
      <c r="AQ10" s="68">
        <v>5353.7389899215405</v>
      </c>
      <c r="AR10" s="68">
        <v>7226.6021637605345</v>
      </c>
      <c r="AS10" s="68">
        <v>8613.0556621744345</v>
      </c>
      <c r="AT10" s="68">
        <v>9823.6160557095463</v>
      </c>
      <c r="AU10" s="68">
        <v>9971.1069117276493</v>
      </c>
      <c r="AV10" s="68">
        <v>11308.76848151523</v>
      </c>
      <c r="AW10" s="68">
        <v>12845.227036682327</v>
      </c>
      <c r="AX10" s="68">
        <v>15274.379594356646</v>
      </c>
      <c r="AY10" s="383"/>
      <c r="AZ10" s="383"/>
      <c r="BA10" s="383"/>
      <c r="BB10" s="383"/>
      <c r="BC10" s="383"/>
      <c r="BD10" s="383"/>
      <c r="BE10" s="383"/>
      <c r="BF10" s="383"/>
      <c r="BG10" s="383"/>
      <c r="BH10" s="383"/>
      <c r="BI10" s="383"/>
      <c r="BJ10" s="383"/>
      <c r="BK10" s="383"/>
      <c r="BL10" s="383"/>
      <c r="BM10" s="383"/>
      <c r="BN10" s="592"/>
      <c r="BO10" s="592"/>
      <c r="BP10" s="592"/>
      <c r="BQ10" s="592"/>
      <c r="BR10" s="592"/>
      <c r="BS10" s="592"/>
      <c r="BT10" s="592"/>
      <c r="BU10" s="592"/>
      <c r="BV10" s="592"/>
      <c r="BW10" s="592"/>
      <c r="BX10" s="592"/>
      <c r="BY10" s="592"/>
      <c r="BZ10" s="592"/>
      <c r="CA10" s="592"/>
      <c r="CB10" s="592"/>
      <c r="CC10" s="592"/>
      <c r="CD10" s="592"/>
      <c r="CE10" s="592"/>
      <c r="CF10" s="570"/>
      <c r="CG10" s="570"/>
    </row>
    <row r="11" spans="2:85" ht="19.899999999999999" customHeight="1" x14ac:dyDescent="0.2">
      <c r="B11" s="95"/>
      <c r="C11" s="73" t="s">
        <v>272</v>
      </c>
      <c r="D11" s="73"/>
      <c r="E11" s="68">
        <v>1853.3</v>
      </c>
      <c r="F11" s="68">
        <v>1975.7</v>
      </c>
      <c r="G11" s="68">
        <v>2145</v>
      </c>
      <c r="H11" s="68">
        <v>2362.6</v>
      </c>
      <c r="I11" s="68">
        <v>2701</v>
      </c>
      <c r="J11" s="68">
        <v>2942.8</v>
      </c>
      <c r="K11" s="68">
        <v>3200.7</v>
      </c>
      <c r="L11" s="68">
        <v>3600.3</v>
      </c>
      <c r="M11" s="68">
        <v>3748.9</v>
      </c>
      <c r="N11" s="68">
        <v>3931.6</v>
      </c>
      <c r="O11" s="68">
        <v>4037.6</v>
      </c>
      <c r="P11" s="68">
        <v>4327.6000000000004</v>
      </c>
      <c r="Q11" s="68">
        <v>4446.3</v>
      </c>
      <c r="R11" s="68">
        <v>5930.7</v>
      </c>
      <c r="S11" s="68">
        <v>7912.2</v>
      </c>
      <c r="T11" s="68">
        <v>8731.6</v>
      </c>
      <c r="U11" s="68">
        <v>9337.6</v>
      </c>
      <c r="V11" s="68">
        <v>11101.4</v>
      </c>
      <c r="W11" s="68">
        <v>10908.3</v>
      </c>
      <c r="X11" s="68">
        <v>10740.4</v>
      </c>
      <c r="Y11" s="68">
        <v>17165.900000000001</v>
      </c>
      <c r="Z11" s="68">
        <v>18094</v>
      </c>
      <c r="AA11" s="68">
        <v>19236.7</v>
      </c>
      <c r="AB11" s="68">
        <v>18654.7</v>
      </c>
      <c r="AC11" s="68">
        <v>24964.9</v>
      </c>
      <c r="AD11" s="68">
        <v>55614.1</v>
      </c>
      <c r="AE11" s="68">
        <v>243194</v>
      </c>
      <c r="AF11" s="68">
        <v>1400707.5</v>
      </c>
      <c r="AG11" s="68">
        <v>263202.3</v>
      </c>
      <c r="AH11" s="68">
        <v>11926947.889406864</v>
      </c>
      <c r="AI11" s="68">
        <v>768336813.8724215</v>
      </c>
      <c r="AJ11" s="68">
        <v>6452.2121285983812</v>
      </c>
      <c r="AK11" s="68">
        <v>8553.3472012556558</v>
      </c>
      <c r="AL11" s="68">
        <v>9714.9244463739651</v>
      </c>
      <c r="AM11" s="68">
        <v>16269.909395259001</v>
      </c>
      <c r="AN11" s="68">
        <v>18890.679875355985</v>
      </c>
      <c r="AO11" s="68">
        <v>22089.657569381408</v>
      </c>
      <c r="AP11" s="68">
        <v>25737.974539087652</v>
      </c>
      <c r="AQ11" s="68">
        <v>30094.939155263306</v>
      </c>
      <c r="AR11" s="68">
        <v>34422.206110685656</v>
      </c>
      <c r="AS11" s="68">
        <v>39460.910770648894</v>
      </c>
      <c r="AT11" s="68">
        <v>43920.517053408825</v>
      </c>
      <c r="AU11" s="68">
        <v>47537.695820580157</v>
      </c>
      <c r="AV11" s="68">
        <v>51267.328345168615</v>
      </c>
      <c r="AW11" s="68">
        <v>57843.606809921468</v>
      </c>
      <c r="AX11" s="68">
        <v>65917.738915101363</v>
      </c>
      <c r="AY11" s="383"/>
      <c r="AZ11" s="383"/>
      <c r="BA11" s="383"/>
      <c r="BB11" s="383"/>
      <c r="BC11" s="383"/>
      <c r="BD11" s="383"/>
      <c r="BE11" s="383"/>
      <c r="BF11" s="383"/>
      <c r="BG11" s="383"/>
      <c r="BH11" s="383"/>
      <c r="BI11" s="383"/>
      <c r="BJ11" s="383"/>
      <c r="BK11" s="383"/>
      <c r="BL11" s="383"/>
      <c r="BM11" s="383"/>
      <c r="BN11" s="592"/>
      <c r="BO11" s="592"/>
      <c r="BP11" s="592"/>
      <c r="BQ11" s="592"/>
      <c r="BR11" s="592"/>
      <c r="BS11" s="592"/>
      <c r="BT11" s="592"/>
      <c r="BU11" s="592"/>
      <c r="BV11" s="592"/>
      <c r="BW11" s="592"/>
      <c r="BX11" s="592"/>
      <c r="BY11" s="592"/>
      <c r="BZ11" s="592"/>
      <c r="CA11" s="592"/>
      <c r="CB11" s="592"/>
      <c r="CC11" s="592"/>
      <c r="CD11" s="592"/>
      <c r="CE11" s="592"/>
      <c r="CF11" s="570"/>
      <c r="CG11" s="570"/>
    </row>
    <row r="12" spans="2:85" ht="19.899999999999999" customHeight="1" x14ac:dyDescent="0.2">
      <c r="B12" s="95"/>
      <c r="C12" s="73"/>
      <c r="D12" s="73"/>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383"/>
      <c r="AZ12" s="383"/>
      <c r="BA12" s="383"/>
      <c r="BB12" s="383"/>
      <c r="BC12" s="383"/>
      <c r="BD12" s="383"/>
      <c r="BE12" s="383"/>
      <c r="BF12" s="383"/>
      <c r="BG12" s="383"/>
      <c r="BH12" s="383"/>
      <c r="BI12" s="383"/>
      <c r="BJ12" s="383"/>
      <c r="BK12" s="383"/>
      <c r="BL12" s="383"/>
      <c r="BM12" s="383"/>
      <c r="BN12" s="592"/>
      <c r="BO12" s="592"/>
      <c r="BP12" s="592"/>
      <c r="BQ12" s="592"/>
      <c r="BR12" s="592"/>
      <c r="BS12" s="592"/>
      <c r="BT12" s="592"/>
      <c r="BU12" s="592"/>
      <c r="BV12" s="592"/>
      <c r="BW12" s="592"/>
      <c r="BX12" s="592"/>
      <c r="BY12" s="592"/>
      <c r="BZ12" s="592"/>
      <c r="CA12" s="592"/>
      <c r="CB12" s="592"/>
      <c r="CC12" s="592"/>
      <c r="CD12" s="592"/>
      <c r="CE12" s="592"/>
      <c r="CF12" s="570"/>
      <c r="CG12" s="570"/>
    </row>
    <row r="13" spans="2:85" ht="19.899999999999999" customHeight="1" x14ac:dyDescent="0.2">
      <c r="B13" s="95"/>
      <c r="C13" s="73" t="s">
        <v>794</v>
      </c>
      <c r="D13" s="73"/>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383">
        <v>18022.322644250537</v>
      </c>
      <c r="AZ13" s="383">
        <v>19198.071349075384</v>
      </c>
      <c r="BA13" s="383">
        <v>22777.656672958314</v>
      </c>
      <c r="BB13" s="383">
        <v>24471.013096397583</v>
      </c>
      <c r="BC13" s="383">
        <v>26369.163646116893</v>
      </c>
      <c r="BD13" s="383">
        <v>29805.909406632534</v>
      </c>
      <c r="BE13" s="383">
        <v>33649.454795868398</v>
      </c>
      <c r="BF13" s="383">
        <v>37368.263555681988</v>
      </c>
      <c r="BG13" s="383">
        <v>44038.678262494519</v>
      </c>
      <c r="BH13" s="383">
        <v>48860.865649782914</v>
      </c>
      <c r="BI13" s="383">
        <v>54988.872505684136</v>
      </c>
      <c r="BJ13" s="383">
        <v>59699.460934078044</v>
      </c>
      <c r="BK13" s="383">
        <v>60836.897077867776</v>
      </c>
      <c r="BL13" s="383">
        <v>65362.9811262972</v>
      </c>
      <c r="BM13" s="383">
        <v>69102.915281207665</v>
      </c>
      <c r="BN13" s="592"/>
      <c r="BO13" s="592"/>
      <c r="BP13" s="592"/>
      <c r="BQ13" s="592"/>
      <c r="BR13" s="592"/>
      <c r="BS13" s="592"/>
      <c r="BT13" s="592"/>
      <c r="BU13" s="592"/>
      <c r="BV13" s="592"/>
      <c r="BW13" s="592"/>
      <c r="BX13" s="592"/>
      <c r="BY13" s="592"/>
      <c r="BZ13" s="592"/>
      <c r="CA13" s="592"/>
      <c r="CB13" s="592"/>
      <c r="CC13" s="592"/>
      <c r="CD13" s="592"/>
      <c r="CE13" s="592"/>
      <c r="CF13" s="570"/>
      <c r="CG13" s="570"/>
    </row>
    <row r="14" spans="2:85" ht="14.25" customHeight="1" x14ac:dyDescent="0.2">
      <c r="B14" s="95"/>
      <c r="C14" s="73" t="s">
        <v>795</v>
      </c>
      <c r="D14" s="73"/>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592"/>
      <c r="BO14" s="592"/>
      <c r="BP14" s="592"/>
      <c r="BQ14" s="592"/>
      <c r="BR14" s="592"/>
      <c r="BS14" s="592"/>
      <c r="BT14" s="592"/>
      <c r="BU14" s="592"/>
      <c r="BV14" s="592"/>
      <c r="BW14" s="592"/>
      <c r="BX14" s="592"/>
      <c r="BY14" s="592"/>
      <c r="BZ14" s="592"/>
      <c r="CA14" s="592"/>
      <c r="CB14" s="592"/>
      <c r="CC14" s="592"/>
      <c r="CD14" s="592"/>
      <c r="CE14" s="592"/>
      <c r="CF14" s="570"/>
      <c r="CG14" s="570"/>
    </row>
    <row r="15" spans="2:85" ht="19.899999999999999" customHeight="1" x14ac:dyDescent="0.2">
      <c r="B15" s="95"/>
      <c r="C15" s="73" t="s">
        <v>645</v>
      </c>
      <c r="D15" s="73"/>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v>11064.910367329683</v>
      </c>
      <c r="AZ15" s="68">
        <v>10572.136119579734</v>
      </c>
      <c r="BA15" s="68">
        <v>12537.983988862457</v>
      </c>
      <c r="BB15" s="68">
        <v>12834.95339519421</v>
      </c>
      <c r="BC15" s="68">
        <v>14547.505961902785</v>
      </c>
      <c r="BD15" s="68">
        <v>16331.005999673956</v>
      </c>
      <c r="BE15" s="68">
        <v>18262.262878610087</v>
      </c>
      <c r="BF15" s="68">
        <v>20483.590160224638</v>
      </c>
      <c r="BG15" s="68">
        <v>23618.690826498667</v>
      </c>
      <c r="BH15" s="68">
        <v>25708.277105931003</v>
      </c>
      <c r="BI15" s="68">
        <v>28160.052655982094</v>
      </c>
      <c r="BJ15" s="68">
        <v>30003.006687090568</v>
      </c>
      <c r="BK15" s="68">
        <v>30281.465780358674</v>
      </c>
      <c r="BL15" s="68">
        <v>32063.551896411343</v>
      </c>
      <c r="BM15" s="68">
        <v>34381.721552128343</v>
      </c>
      <c r="BN15" s="592"/>
      <c r="BO15" s="592"/>
      <c r="BP15" s="592"/>
      <c r="BQ15" s="592"/>
      <c r="BR15" s="592"/>
      <c r="BS15" s="592"/>
      <c r="BT15" s="592"/>
      <c r="BU15" s="592"/>
      <c r="BV15" s="592"/>
      <c r="BW15" s="592"/>
      <c r="BX15" s="592"/>
      <c r="BY15" s="592"/>
      <c r="BZ15" s="592"/>
      <c r="CA15" s="592"/>
      <c r="CB15" s="592"/>
      <c r="CC15" s="592"/>
      <c r="CD15" s="592"/>
      <c r="CE15" s="592"/>
      <c r="CF15" s="570"/>
      <c r="CG15" s="570"/>
    </row>
    <row r="16" spans="2:85" ht="19.899999999999999" customHeight="1" x14ac:dyDescent="0.2">
      <c r="B16" s="95"/>
      <c r="C16" s="73" t="s">
        <v>646</v>
      </c>
      <c r="D16" s="73"/>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v>6957.4122769208534</v>
      </c>
      <c r="AZ16" s="68">
        <v>8625.9352294956498</v>
      </c>
      <c r="BA16" s="68">
        <v>10239.672684095856</v>
      </c>
      <c r="BB16" s="68">
        <v>11636.059701203372</v>
      </c>
      <c r="BC16" s="68">
        <v>11821.657684214108</v>
      </c>
      <c r="BD16" s="68">
        <v>13474.903406958578</v>
      </c>
      <c r="BE16" s="68">
        <v>15387.191917258311</v>
      </c>
      <c r="BF16" s="68">
        <v>16884.67339545735</v>
      </c>
      <c r="BG16" s="68">
        <v>20419.987435995852</v>
      </c>
      <c r="BH16" s="68">
        <v>23152.588543851911</v>
      </c>
      <c r="BI16" s="68">
        <v>26828.819849702042</v>
      </c>
      <c r="BJ16" s="68">
        <v>29696.454246987476</v>
      </c>
      <c r="BK16" s="68">
        <v>30555.431297509102</v>
      </c>
      <c r="BL16" s="68">
        <v>33299.429229885856</v>
      </c>
      <c r="BM16" s="68">
        <v>34721.193729079321</v>
      </c>
      <c r="BN16" s="592"/>
      <c r="BO16" s="592"/>
      <c r="BP16" s="592"/>
      <c r="BQ16" s="592"/>
      <c r="BR16" s="592"/>
      <c r="BS16" s="592"/>
      <c r="BT16" s="592"/>
      <c r="BU16" s="592"/>
      <c r="BV16" s="592"/>
      <c r="BW16" s="592"/>
      <c r="BX16" s="592"/>
      <c r="BY16" s="592"/>
      <c r="BZ16" s="592"/>
      <c r="CA16" s="592"/>
      <c r="CB16" s="592"/>
      <c r="CC16" s="592"/>
      <c r="CD16" s="592"/>
      <c r="CE16" s="592"/>
      <c r="CF16" s="570"/>
      <c r="CG16" s="570"/>
    </row>
    <row r="17" spans="2:85" ht="19.899999999999999" customHeight="1" x14ac:dyDescent="0.2">
      <c r="B17" s="95"/>
      <c r="C17" s="73" t="s">
        <v>796</v>
      </c>
      <c r="D17" s="73"/>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v>96684.348275543263</v>
      </c>
      <c r="AZ17" s="68">
        <v>111718.80693548165</v>
      </c>
      <c r="BA17" s="68">
        <v>132361.84116090945</v>
      </c>
      <c r="BB17" s="68">
        <v>137281.97967631498</v>
      </c>
      <c r="BC17" s="68">
        <v>150563.85540280808</v>
      </c>
      <c r="BD17" s="68">
        <v>169235.32324887899</v>
      </c>
      <c r="BE17" s="68">
        <v>187628.68192862437</v>
      </c>
      <c r="BF17" s="68">
        <v>206060.71519588039</v>
      </c>
      <c r="BG17" s="68">
        <v>226747.62244168919</v>
      </c>
      <c r="BH17" s="68">
        <v>245125.54752775305</v>
      </c>
      <c r="BI17" s="68">
        <v>267659.68718302489</v>
      </c>
      <c r="BJ17" s="68">
        <v>287413.43337512959</v>
      </c>
      <c r="BK17" s="68">
        <v>289964.97965265339</v>
      </c>
      <c r="BL17" s="68">
        <v>297312.47777122847</v>
      </c>
      <c r="BM17" s="68">
        <v>302150.87462153891</v>
      </c>
      <c r="BN17" s="592"/>
      <c r="BO17" s="592"/>
      <c r="BP17" s="592"/>
      <c r="BQ17" s="592"/>
      <c r="BR17" s="592"/>
      <c r="BS17" s="592"/>
      <c r="BT17" s="592"/>
      <c r="BU17" s="592"/>
      <c r="BV17" s="592"/>
      <c r="BW17" s="592"/>
      <c r="BX17" s="592"/>
      <c r="BY17" s="592"/>
      <c r="BZ17" s="592"/>
      <c r="CA17" s="592"/>
      <c r="CB17" s="592"/>
      <c r="CC17" s="592"/>
      <c r="CD17" s="592"/>
      <c r="CE17" s="592"/>
      <c r="CF17" s="570"/>
      <c r="CG17" s="570"/>
    </row>
    <row r="18" spans="2:85" ht="19.899999999999999" customHeight="1" x14ac:dyDescent="0.2">
      <c r="B18" s="98"/>
      <c r="C18" s="73"/>
      <c r="D18" s="73"/>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592"/>
      <c r="BO18" s="592"/>
      <c r="BP18" s="592"/>
      <c r="BQ18" s="592"/>
      <c r="BR18" s="592"/>
      <c r="BS18" s="592"/>
      <c r="BT18" s="592"/>
      <c r="BU18" s="592"/>
      <c r="BV18" s="592"/>
      <c r="BW18" s="592"/>
      <c r="BX18" s="592"/>
      <c r="BY18" s="592"/>
      <c r="BZ18" s="592"/>
      <c r="CA18" s="592"/>
      <c r="CB18" s="592"/>
      <c r="CC18" s="592"/>
      <c r="CD18" s="592"/>
      <c r="CE18" s="592"/>
      <c r="CF18" s="570"/>
      <c r="CG18" s="570"/>
    </row>
    <row r="19" spans="2:85" s="92" customFormat="1" ht="19.899999999999999" customHeight="1" x14ac:dyDescent="0.2">
      <c r="B19" s="95" t="s">
        <v>102</v>
      </c>
      <c r="C19" s="96"/>
      <c r="D19" s="96"/>
      <c r="E19" s="66">
        <v>351.8</v>
      </c>
      <c r="F19" s="66">
        <v>374.1</v>
      </c>
      <c r="G19" s="66">
        <v>482.4</v>
      </c>
      <c r="H19" s="66">
        <v>536.1</v>
      </c>
      <c r="I19" s="66">
        <v>705.8</v>
      </c>
      <c r="J19" s="66">
        <v>829.6</v>
      </c>
      <c r="K19" s="66">
        <v>976.3</v>
      </c>
      <c r="L19" s="66">
        <v>965.7</v>
      </c>
      <c r="M19" s="66">
        <v>864</v>
      </c>
      <c r="N19" s="66">
        <v>993.2</v>
      </c>
      <c r="O19" s="66">
        <v>1010.8000000000001</v>
      </c>
      <c r="P19" s="66">
        <v>1025</v>
      </c>
      <c r="Q19" s="66">
        <v>792.19999999999993</v>
      </c>
      <c r="R19" s="66">
        <v>1835.8</v>
      </c>
      <c r="S19" s="66">
        <v>3353.3</v>
      </c>
      <c r="T19" s="66">
        <v>2384.6000000000004</v>
      </c>
      <c r="U19" s="66">
        <v>2240.5</v>
      </c>
      <c r="V19" s="66">
        <v>4017.8</v>
      </c>
      <c r="W19" s="66">
        <v>1850.2999999999997</v>
      </c>
      <c r="X19" s="66">
        <v>-833.1</v>
      </c>
      <c r="Y19" s="66">
        <v>3489.7999999999997</v>
      </c>
      <c r="Z19" s="66">
        <v>5776.5</v>
      </c>
      <c r="AA19" s="66">
        <v>5323.3</v>
      </c>
      <c r="AB19" s="66">
        <v>7401</v>
      </c>
      <c r="AC19" s="66">
        <v>10009.5</v>
      </c>
      <c r="AD19" s="66">
        <v>26702.9</v>
      </c>
      <c r="AE19" s="66">
        <v>73609</v>
      </c>
      <c r="AF19" s="66">
        <v>425909</v>
      </c>
      <c r="AG19" s="66">
        <v>86573.099999999991</v>
      </c>
      <c r="AH19" s="66">
        <v>4259229.8581071189</v>
      </c>
      <c r="AI19" s="66">
        <v>237946905.27525368</v>
      </c>
      <c r="AJ19" s="66">
        <v>1500.104639934536</v>
      </c>
      <c r="AK19" s="66">
        <v>1875.6177570444772</v>
      </c>
      <c r="AL19" s="66">
        <v>2092.4779374238392</v>
      </c>
      <c r="AM19" s="66">
        <v>4076.4420110674555</v>
      </c>
      <c r="AN19" s="66">
        <v>5285.9870304426204</v>
      </c>
      <c r="AO19" s="66">
        <v>7218.5017415005805</v>
      </c>
      <c r="AP19" s="66">
        <v>9765.0700220145372</v>
      </c>
      <c r="AQ19" s="66">
        <v>11345.648119003241</v>
      </c>
      <c r="AR19" s="66">
        <v>16951.356458203503</v>
      </c>
      <c r="AS19" s="66">
        <v>15473.266069038718</v>
      </c>
      <c r="AT19" s="66">
        <v>15580.164943934711</v>
      </c>
      <c r="AU19" s="66">
        <v>14957.590934599148</v>
      </c>
      <c r="AV19" s="66">
        <v>16021.22753728389</v>
      </c>
      <c r="AW19" s="66">
        <v>19937.878248938294</v>
      </c>
      <c r="AX19" s="66">
        <v>24524.156024726512</v>
      </c>
      <c r="AY19" s="66">
        <v>33574.761206991796</v>
      </c>
      <c r="AZ19" s="66">
        <v>42870.959114879741</v>
      </c>
      <c r="BA19" s="66">
        <v>55309.673617474094</v>
      </c>
      <c r="BB19" s="66">
        <v>39160.353343067829</v>
      </c>
      <c r="BC19" s="66">
        <v>46463.629584179791</v>
      </c>
      <c r="BD19" s="66">
        <v>67908.446864077574</v>
      </c>
      <c r="BE19" s="66">
        <v>76907.058409162069</v>
      </c>
      <c r="BF19" s="66">
        <v>83915.619835249672</v>
      </c>
      <c r="BG19" s="66">
        <v>89064.80345172435</v>
      </c>
      <c r="BH19" s="66">
        <v>116400.710319985</v>
      </c>
      <c r="BI19" s="66">
        <v>118642.83272219628</v>
      </c>
      <c r="BJ19" s="66">
        <v>123933.36359099773</v>
      </c>
      <c r="BK19" s="66">
        <v>98943.674770695376</v>
      </c>
      <c r="BL19" s="66">
        <v>73764.583085552527</v>
      </c>
      <c r="BM19" s="66">
        <v>83124.046221523706</v>
      </c>
      <c r="BN19" s="592"/>
      <c r="BO19" s="592"/>
      <c r="BP19" s="592"/>
      <c r="BQ19" s="592"/>
      <c r="BR19" s="592"/>
      <c r="BS19" s="592"/>
      <c r="BT19" s="592"/>
      <c r="BU19" s="592"/>
      <c r="BV19" s="592"/>
      <c r="BW19" s="592"/>
      <c r="BX19" s="592"/>
      <c r="BY19" s="592"/>
      <c r="BZ19" s="592"/>
      <c r="CA19" s="592"/>
      <c r="CB19" s="592"/>
      <c r="CC19" s="592"/>
      <c r="CD19" s="592"/>
      <c r="CE19" s="592"/>
      <c r="CF19" s="570"/>
      <c r="CG19" s="570"/>
    </row>
    <row r="20" spans="2:85" ht="19.899999999999999" customHeight="1" x14ac:dyDescent="0.2">
      <c r="B20" s="73" t="s">
        <v>274</v>
      </c>
      <c r="C20" s="99"/>
      <c r="D20" s="100"/>
      <c r="E20" s="68">
        <v>300.3</v>
      </c>
      <c r="F20" s="68">
        <v>318.8</v>
      </c>
      <c r="G20" s="68">
        <v>421.7</v>
      </c>
      <c r="H20" s="68">
        <v>469.6</v>
      </c>
      <c r="I20" s="68">
        <v>628.29999999999995</v>
      </c>
      <c r="J20" s="68">
        <v>745.7</v>
      </c>
      <c r="K20" s="68">
        <v>886.5</v>
      </c>
      <c r="L20" s="68">
        <v>868.2</v>
      </c>
      <c r="M20" s="68">
        <v>761.6</v>
      </c>
      <c r="N20" s="68">
        <v>883.30000000000007</v>
      </c>
      <c r="O20" s="68">
        <v>891.2</v>
      </c>
      <c r="P20" s="68">
        <v>897.7</v>
      </c>
      <c r="Q20" s="68">
        <v>930.3</v>
      </c>
      <c r="R20" s="68">
        <v>1475.8</v>
      </c>
      <c r="S20" s="68">
        <v>2497.9</v>
      </c>
      <c r="T20" s="68">
        <v>2510.3000000000002</v>
      </c>
      <c r="U20" s="68">
        <v>2612.6</v>
      </c>
      <c r="V20" s="68">
        <v>3583</v>
      </c>
      <c r="W20" s="68">
        <v>2131.8999999999996</v>
      </c>
      <c r="X20" s="68">
        <v>966.9</v>
      </c>
      <c r="Y20" s="347">
        <v>3032.2</v>
      </c>
      <c r="Z20" s="347">
        <v>5237.6000000000004</v>
      </c>
      <c r="AA20" s="347">
        <v>4699.5</v>
      </c>
      <c r="AB20" s="347">
        <v>6390.3</v>
      </c>
      <c r="AC20" s="347">
        <v>8736.5</v>
      </c>
      <c r="AD20" s="347">
        <v>23920.400000000001</v>
      </c>
      <c r="AE20" s="347">
        <v>60316</v>
      </c>
      <c r="AF20" s="347">
        <v>355403</v>
      </c>
      <c r="AG20" s="347">
        <v>90896.7</v>
      </c>
      <c r="AH20" s="347">
        <v>4298800.3530399995</v>
      </c>
      <c r="AI20" s="347">
        <v>248976462.537</v>
      </c>
      <c r="AJ20" s="68">
        <v>1358.25</v>
      </c>
      <c r="AK20" s="68">
        <v>1848.1399999999999</v>
      </c>
      <c r="AL20" s="68">
        <v>2133.64</v>
      </c>
      <c r="AM20" s="68">
        <v>4062.3986954542779</v>
      </c>
      <c r="AN20" s="68">
        <v>4855.2250279982836</v>
      </c>
      <c r="AO20" s="68">
        <v>6093.1322446495078</v>
      </c>
      <c r="AP20" s="68">
        <v>7741.7012251167407</v>
      </c>
      <c r="AQ20" s="68">
        <v>9540.2477036796081</v>
      </c>
      <c r="AR20" s="68">
        <v>14698.886183237444</v>
      </c>
      <c r="AS20" s="68">
        <v>14349.14263504779</v>
      </c>
      <c r="AT20" s="68">
        <v>14757.594899349264</v>
      </c>
      <c r="AU20" s="68">
        <v>14261.773603494807</v>
      </c>
      <c r="AV20" s="68">
        <v>15402.116764503273</v>
      </c>
      <c r="AW20" s="68">
        <v>18897.866663502897</v>
      </c>
      <c r="AX20" s="68">
        <v>23193.693085478248</v>
      </c>
      <c r="AY20" s="68">
        <v>28940.241455223149</v>
      </c>
      <c r="AZ20" s="68">
        <v>35063.825901422475</v>
      </c>
      <c r="BA20" s="68">
        <v>44356.82223061064</v>
      </c>
      <c r="BB20" s="68">
        <v>34290.245295934248</v>
      </c>
      <c r="BC20" s="68">
        <v>39606.029130649717</v>
      </c>
      <c r="BD20" s="68">
        <v>53948.934583908616</v>
      </c>
      <c r="BE20" s="68">
        <v>69598.798756859411</v>
      </c>
      <c r="BF20" s="68">
        <v>76963.567117606304</v>
      </c>
      <c r="BG20" s="68">
        <v>84297.128344918383</v>
      </c>
      <c r="BH20" s="68">
        <v>101751.443795062</v>
      </c>
      <c r="BI20" s="68">
        <v>105118.93416168581</v>
      </c>
      <c r="BJ20" s="68">
        <v>110866.69648507622</v>
      </c>
      <c r="BK20" s="68">
        <v>91999.818281635351</v>
      </c>
      <c r="BL20" s="68">
        <v>70912.104795872641</v>
      </c>
      <c r="BM20" s="68">
        <v>80496.456515797501</v>
      </c>
      <c r="BN20" s="592"/>
      <c r="BO20" s="592"/>
      <c r="BP20" s="592"/>
      <c r="BQ20" s="592"/>
      <c r="BR20" s="592"/>
      <c r="BS20" s="592"/>
      <c r="BT20" s="592"/>
      <c r="BU20" s="592"/>
      <c r="BV20" s="592"/>
      <c r="BW20" s="592"/>
      <c r="BX20" s="592"/>
      <c r="BY20" s="592"/>
      <c r="BZ20" s="592"/>
      <c r="CA20" s="592"/>
      <c r="CB20" s="592"/>
      <c r="CC20" s="592"/>
      <c r="CD20" s="592"/>
      <c r="CE20" s="592"/>
      <c r="CF20" s="570"/>
      <c r="CG20" s="570"/>
    </row>
    <row r="21" spans="2:85" ht="19.899999999999999" customHeight="1" x14ac:dyDescent="0.2">
      <c r="B21" s="53"/>
      <c r="C21" s="101" t="s">
        <v>275</v>
      </c>
      <c r="D21" s="101"/>
      <c r="E21" s="68">
        <v>0</v>
      </c>
      <c r="F21" s="68">
        <v>0</v>
      </c>
      <c r="G21" s="68">
        <v>0</v>
      </c>
      <c r="H21" s="68">
        <v>0</v>
      </c>
      <c r="I21" s="68">
        <v>0</v>
      </c>
      <c r="J21" s="68">
        <v>0</v>
      </c>
      <c r="K21" s="68">
        <v>0</v>
      </c>
      <c r="L21" s="68">
        <v>0</v>
      </c>
      <c r="M21" s="68">
        <v>0</v>
      </c>
      <c r="N21" s="68">
        <v>0</v>
      </c>
      <c r="O21" s="68">
        <v>0</v>
      </c>
      <c r="P21" s="68">
        <v>0</v>
      </c>
      <c r="Q21" s="68">
        <v>0</v>
      </c>
      <c r="R21" s="68">
        <v>0</v>
      </c>
      <c r="S21" s="68">
        <v>0</v>
      </c>
      <c r="T21" s="68">
        <v>0</v>
      </c>
      <c r="U21" s="68">
        <v>0</v>
      </c>
      <c r="V21" s="68">
        <v>0</v>
      </c>
      <c r="W21" s="68">
        <v>0</v>
      </c>
      <c r="X21" s="68">
        <v>0</v>
      </c>
      <c r="Y21" s="68">
        <v>0</v>
      </c>
      <c r="Z21" s="68">
        <v>0</v>
      </c>
      <c r="AA21" s="68">
        <v>0</v>
      </c>
      <c r="AB21" s="68">
        <v>0</v>
      </c>
      <c r="AC21" s="68">
        <v>0</v>
      </c>
      <c r="AD21" s="68">
        <v>0</v>
      </c>
      <c r="AE21" s="68">
        <v>0</v>
      </c>
      <c r="AF21" s="68">
        <v>0</v>
      </c>
      <c r="AG21" s="68">
        <v>0</v>
      </c>
      <c r="AH21" s="68">
        <v>0</v>
      </c>
      <c r="AI21" s="68">
        <v>0</v>
      </c>
      <c r="AJ21" s="68">
        <v>0</v>
      </c>
      <c r="AK21" s="68">
        <v>0</v>
      </c>
      <c r="AL21" s="68">
        <v>0</v>
      </c>
      <c r="AM21" s="68">
        <v>2205.7471638472848</v>
      </c>
      <c r="AN21" s="68">
        <v>2744.4699819800576</v>
      </c>
      <c r="AO21" s="68">
        <v>3136.7421833646522</v>
      </c>
      <c r="AP21" s="68">
        <v>3420.9195977211275</v>
      </c>
      <c r="AQ21" s="68">
        <v>3900.6505654890084</v>
      </c>
      <c r="AR21" s="68">
        <v>6485.0595779639352</v>
      </c>
      <c r="AS21" s="68">
        <v>7104.5037620559742</v>
      </c>
      <c r="AT21" s="68">
        <v>7878.9230359359144</v>
      </c>
      <c r="AU21" s="68">
        <v>6877.5186926497245</v>
      </c>
      <c r="AV21" s="68">
        <v>7550.0520597989362</v>
      </c>
      <c r="AW21" s="68">
        <v>10158.667317348567</v>
      </c>
      <c r="AX21" s="68">
        <v>12252.136829800984</v>
      </c>
      <c r="AY21" s="68">
        <v>17199.566404431767</v>
      </c>
      <c r="AZ21" s="68">
        <v>19119.786541059504</v>
      </c>
      <c r="BA21" s="68">
        <v>24626.483936075412</v>
      </c>
      <c r="BB21" s="68">
        <v>19272.093859413781</v>
      </c>
      <c r="BC21" s="68">
        <v>18701.210525654475</v>
      </c>
      <c r="BD21" s="68">
        <v>24977.19544926595</v>
      </c>
      <c r="BE21" s="68">
        <v>33934.447596198297</v>
      </c>
      <c r="BF21" s="68">
        <v>38994.063261514879</v>
      </c>
      <c r="BG21" s="68">
        <v>41828.284411720066</v>
      </c>
      <c r="BH21" s="68">
        <v>54377.738809980969</v>
      </c>
      <c r="BI21" s="68">
        <v>54987.338476743229</v>
      </c>
      <c r="BJ21" s="68">
        <v>61148.022901245196</v>
      </c>
      <c r="BK21" s="68">
        <v>55207.213901079289</v>
      </c>
      <c r="BL21" s="68">
        <v>38049.476740981394</v>
      </c>
      <c r="BM21" s="68">
        <v>43911.286278791784</v>
      </c>
      <c r="BN21" s="592"/>
      <c r="BO21" s="592"/>
      <c r="BP21" s="592"/>
      <c r="BQ21" s="592"/>
      <c r="BR21" s="592"/>
      <c r="BS21" s="592"/>
      <c r="BT21" s="592"/>
      <c r="BU21" s="592"/>
      <c r="BV21" s="592"/>
      <c r="BW21" s="592"/>
      <c r="BX21" s="592"/>
      <c r="BY21" s="592"/>
      <c r="BZ21" s="592"/>
      <c r="CA21" s="592"/>
      <c r="CB21" s="592"/>
      <c r="CC21" s="592"/>
      <c r="CD21" s="592"/>
      <c r="CE21" s="592"/>
      <c r="CF21" s="570"/>
      <c r="CG21" s="570"/>
    </row>
    <row r="22" spans="2:85" ht="19.899999999999999" customHeight="1" x14ac:dyDescent="0.2">
      <c r="B22" s="53"/>
      <c r="C22" s="101" t="s">
        <v>276</v>
      </c>
      <c r="D22" s="101"/>
      <c r="E22" s="68">
        <v>0</v>
      </c>
      <c r="F22" s="68">
        <v>0</v>
      </c>
      <c r="G22" s="68">
        <v>0</v>
      </c>
      <c r="H22" s="68">
        <v>0</v>
      </c>
      <c r="I22" s="68">
        <v>0</v>
      </c>
      <c r="J22" s="68">
        <v>0</v>
      </c>
      <c r="K22" s="68">
        <v>0</v>
      </c>
      <c r="L22" s="68">
        <v>0</v>
      </c>
      <c r="M22" s="68">
        <v>0</v>
      </c>
      <c r="N22" s="68">
        <v>0</v>
      </c>
      <c r="O22" s="68">
        <v>0</v>
      </c>
      <c r="P22" s="68">
        <v>0</v>
      </c>
      <c r="Q22" s="68">
        <v>0</v>
      </c>
      <c r="R22" s="68">
        <v>0</v>
      </c>
      <c r="S22" s="68">
        <v>0</v>
      </c>
      <c r="T22" s="68">
        <v>0</v>
      </c>
      <c r="U22" s="68">
        <v>0</v>
      </c>
      <c r="V22" s="68">
        <v>0</v>
      </c>
      <c r="W22" s="68">
        <v>0</v>
      </c>
      <c r="X22" s="68">
        <v>0</v>
      </c>
      <c r="Y22" s="68">
        <v>0</v>
      </c>
      <c r="Z22" s="68">
        <v>0</v>
      </c>
      <c r="AA22" s="68">
        <v>0</v>
      </c>
      <c r="AB22" s="68">
        <v>0</v>
      </c>
      <c r="AC22" s="68">
        <v>0</v>
      </c>
      <c r="AD22" s="68">
        <v>0</v>
      </c>
      <c r="AE22" s="68">
        <v>0</v>
      </c>
      <c r="AF22" s="68">
        <v>0</v>
      </c>
      <c r="AG22" s="68">
        <v>0</v>
      </c>
      <c r="AH22" s="68">
        <v>0</v>
      </c>
      <c r="AI22" s="68">
        <v>0</v>
      </c>
      <c r="AJ22" s="68">
        <v>0</v>
      </c>
      <c r="AK22" s="68">
        <v>0</v>
      </c>
      <c r="AL22" s="68">
        <v>0</v>
      </c>
      <c r="AM22" s="68">
        <v>1543.4780089665151</v>
      </c>
      <c r="AN22" s="68">
        <v>1714.4127123831834</v>
      </c>
      <c r="AO22" s="68">
        <v>2437.586263612432</v>
      </c>
      <c r="AP22" s="68">
        <v>3772.9595415599106</v>
      </c>
      <c r="AQ22" s="68">
        <v>4763.3051587845357</v>
      </c>
      <c r="AR22" s="68">
        <v>7052.1272577289692</v>
      </c>
      <c r="AS22" s="68">
        <v>5796.7105876113565</v>
      </c>
      <c r="AT22" s="68">
        <v>5481.1031681303102</v>
      </c>
      <c r="AU22" s="68">
        <v>5948.2191854127923</v>
      </c>
      <c r="AV22" s="68">
        <v>6289.4101746890583</v>
      </c>
      <c r="AW22" s="68">
        <v>7124.8744504076076</v>
      </c>
      <c r="AX22" s="68">
        <v>9090.1888111874014</v>
      </c>
      <c r="AY22" s="68">
        <v>8772.1224295698612</v>
      </c>
      <c r="AZ22" s="68">
        <v>11847.005421031574</v>
      </c>
      <c r="BA22" s="68">
        <v>14638.043856770921</v>
      </c>
      <c r="BB22" s="68">
        <v>10897.194702047751</v>
      </c>
      <c r="BC22" s="68">
        <v>15030.70393638333</v>
      </c>
      <c r="BD22" s="68">
        <v>20852.594399738842</v>
      </c>
      <c r="BE22" s="68">
        <v>27481.037868276209</v>
      </c>
      <c r="BF22" s="68">
        <v>25750.471270686845</v>
      </c>
      <c r="BG22" s="68">
        <v>31729.916179633652</v>
      </c>
      <c r="BH22" s="68">
        <v>37858.634982317162</v>
      </c>
      <c r="BI22" s="68">
        <v>39465.022453749873</v>
      </c>
      <c r="BJ22" s="68">
        <v>39277.519559695174</v>
      </c>
      <c r="BK22" s="68">
        <v>26983.796379451989</v>
      </c>
      <c r="BL22" s="68">
        <v>23691.572923948595</v>
      </c>
      <c r="BM22" s="68">
        <v>25808.71274385888</v>
      </c>
      <c r="BN22" s="592"/>
      <c r="BO22" s="592"/>
      <c r="BP22" s="592"/>
      <c r="BQ22" s="592"/>
      <c r="BR22" s="592"/>
      <c r="BS22" s="592"/>
      <c r="BT22" s="592"/>
      <c r="BU22" s="592"/>
      <c r="BV22" s="592"/>
      <c r="BW22" s="592"/>
      <c r="BX22" s="592"/>
      <c r="BY22" s="592"/>
      <c r="BZ22" s="592"/>
      <c r="CA22" s="592"/>
      <c r="CB22" s="592"/>
      <c r="CC22" s="592"/>
      <c r="CD22" s="592"/>
      <c r="CE22" s="592"/>
      <c r="CF22" s="570"/>
      <c r="CG22" s="570"/>
    </row>
    <row r="23" spans="2:85" ht="19.899999999999999" customHeight="1" x14ac:dyDescent="0.2">
      <c r="B23" s="53"/>
      <c r="C23" s="101" t="s">
        <v>277</v>
      </c>
      <c r="D23" s="101"/>
      <c r="E23" s="68">
        <v>0</v>
      </c>
      <c r="F23" s="68">
        <v>0</v>
      </c>
      <c r="G23" s="68">
        <v>0</v>
      </c>
      <c r="H23" s="68">
        <v>0</v>
      </c>
      <c r="I23" s="68">
        <v>0</v>
      </c>
      <c r="J23" s="68">
        <v>0</v>
      </c>
      <c r="K23" s="68">
        <v>0</v>
      </c>
      <c r="L23" s="68">
        <v>0</v>
      </c>
      <c r="M23" s="68">
        <v>0</v>
      </c>
      <c r="N23" s="68">
        <v>0</v>
      </c>
      <c r="O23" s="68">
        <v>0</v>
      </c>
      <c r="P23" s="68">
        <v>0</v>
      </c>
      <c r="Q23" s="68">
        <v>0</v>
      </c>
      <c r="R23" s="68">
        <v>0</v>
      </c>
      <c r="S23" s="68">
        <v>0</v>
      </c>
      <c r="T23" s="68">
        <v>0</v>
      </c>
      <c r="U23" s="68">
        <v>0</v>
      </c>
      <c r="V23" s="68">
        <v>0</v>
      </c>
      <c r="W23" s="68">
        <v>0</v>
      </c>
      <c r="X23" s="68">
        <v>0</v>
      </c>
      <c r="Y23" s="68">
        <v>0</v>
      </c>
      <c r="Z23" s="68">
        <v>0</v>
      </c>
      <c r="AA23" s="68">
        <v>0</v>
      </c>
      <c r="AB23" s="68">
        <v>0</v>
      </c>
      <c r="AC23" s="68">
        <v>0</v>
      </c>
      <c r="AD23" s="68">
        <v>0</v>
      </c>
      <c r="AE23" s="68">
        <v>0</v>
      </c>
      <c r="AF23" s="68">
        <v>0</v>
      </c>
      <c r="AG23" s="68">
        <v>0</v>
      </c>
      <c r="AH23" s="68">
        <v>0</v>
      </c>
      <c r="AI23" s="68">
        <v>0</v>
      </c>
      <c r="AJ23" s="68">
        <v>0</v>
      </c>
      <c r="AK23" s="68">
        <v>0</v>
      </c>
      <c r="AL23" s="68">
        <v>0</v>
      </c>
      <c r="AM23" s="68">
        <v>313.17352264047793</v>
      </c>
      <c r="AN23" s="68">
        <v>396.34233363504273</v>
      </c>
      <c r="AO23" s="68">
        <v>518.80379767242368</v>
      </c>
      <c r="AP23" s="68">
        <v>547.82208583570286</v>
      </c>
      <c r="AQ23" s="68">
        <v>876.29197940606264</v>
      </c>
      <c r="AR23" s="68">
        <v>1161.6993475445397</v>
      </c>
      <c r="AS23" s="68">
        <v>1447.9282853804598</v>
      </c>
      <c r="AT23" s="68">
        <v>1397.5686952830408</v>
      </c>
      <c r="AU23" s="68">
        <v>1436.0357254322894</v>
      </c>
      <c r="AV23" s="68">
        <v>1562.6545300152789</v>
      </c>
      <c r="AW23" s="68">
        <v>1614.3248957467219</v>
      </c>
      <c r="AX23" s="68">
        <v>1851.367444489865</v>
      </c>
      <c r="AY23" s="68">
        <v>2968.55262122152</v>
      </c>
      <c r="AZ23" s="68">
        <v>4097.0339393313971</v>
      </c>
      <c r="BA23" s="68">
        <v>5092.2944377643053</v>
      </c>
      <c r="BB23" s="68">
        <v>4120.9567344727147</v>
      </c>
      <c r="BC23" s="68">
        <v>5874.1146686119118</v>
      </c>
      <c r="BD23" s="68">
        <v>8119.144734903819</v>
      </c>
      <c r="BE23" s="68">
        <v>8183.3132923849107</v>
      </c>
      <c r="BF23" s="68">
        <v>12219.032585404575</v>
      </c>
      <c r="BG23" s="68">
        <v>10738.927753564658</v>
      </c>
      <c r="BH23" s="68">
        <v>9515.070002763885</v>
      </c>
      <c r="BI23" s="68">
        <v>10666.57323119272</v>
      </c>
      <c r="BJ23" s="68">
        <v>10441.154024135847</v>
      </c>
      <c r="BK23" s="68">
        <v>9808.8080011040711</v>
      </c>
      <c r="BL23" s="68">
        <v>9171.0551309426501</v>
      </c>
      <c r="BM23" s="68">
        <v>10776.457493146849</v>
      </c>
      <c r="BN23" s="592"/>
      <c r="BO23" s="592"/>
      <c r="BP23" s="592"/>
      <c r="BQ23" s="592"/>
      <c r="BR23" s="592"/>
      <c r="BS23" s="592"/>
      <c r="BT23" s="592"/>
      <c r="BU23" s="592"/>
      <c r="BV23" s="592"/>
      <c r="BW23" s="592"/>
      <c r="BX23" s="592"/>
      <c r="BY23" s="592"/>
      <c r="BZ23" s="592"/>
      <c r="CA23" s="592"/>
      <c r="CB23" s="592"/>
      <c r="CC23" s="592"/>
      <c r="CD23" s="592"/>
      <c r="CE23" s="592"/>
      <c r="CF23" s="570"/>
      <c r="CG23" s="570"/>
    </row>
    <row r="24" spans="2:85" ht="19.899999999999999" customHeight="1" x14ac:dyDescent="0.2">
      <c r="B24" s="101" t="s">
        <v>278</v>
      </c>
      <c r="C24" s="98"/>
      <c r="D24" s="101"/>
      <c r="E24" s="68">
        <v>51.5</v>
      </c>
      <c r="F24" s="68">
        <v>55.3</v>
      </c>
      <c r="G24" s="68">
        <v>60.7</v>
      </c>
      <c r="H24" s="68">
        <v>66.5</v>
      </c>
      <c r="I24" s="68">
        <v>77.5</v>
      </c>
      <c r="J24" s="68">
        <v>83.9</v>
      </c>
      <c r="K24" s="68">
        <v>89.8</v>
      </c>
      <c r="L24" s="68">
        <v>97.5</v>
      </c>
      <c r="M24" s="68">
        <v>102.4</v>
      </c>
      <c r="N24" s="68">
        <v>109.9</v>
      </c>
      <c r="O24" s="68">
        <v>119.6</v>
      </c>
      <c r="P24" s="68">
        <v>127.3</v>
      </c>
      <c r="Q24" s="68">
        <v>-138.1</v>
      </c>
      <c r="R24" s="68">
        <v>360</v>
      </c>
      <c r="S24" s="68">
        <v>855.4</v>
      </c>
      <c r="T24" s="68">
        <v>-125.7</v>
      </c>
      <c r="U24" s="68">
        <v>-372.1</v>
      </c>
      <c r="V24" s="68">
        <v>434.8</v>
      </c>
      <c r="W24" s="68">
        <v>-281.60000000000002</v>
      </c>
      <c r="X24" s="68">
        <v>-1800</v>
      </c>
      <c r="Y24" s="68">
        <v>457.6</v>
      </c>
      <c r="Z24" s="68">
        <v>538.9</v>
      </c>
      <c r="AA24" s="68">
        <v>623.79999999999995</v>
      </c>
      <c r="AB24" s="68">
        <v>1010.7</v>
      </c>
      <c r="AC24" s="68">
        <v>1273</v>
      </c>
      <c r="AD24" s="68">
        <v>2782.5</v>
      </c>
      <c r="AE24" s="68">
        <v>13293</v>
      </c>
      <c r="AF24" s="68">
        <v>70506</v>
      </c>
      <c r="AG24" s="68">
        <v>-4323.6000000000004</v>
      </c>
      <c r="AH24" s="68">
        <v>-39570.494932880392</v>
      </c>
      <c r="AI24" s="68">
        <v>-11029557.261746328</v>
      </c>
      <c r="AJ24" s="68">
        <v>141.85463993453592</v>
      </c>
      <c r="AK24" s="68">
        <v>27.477757044477272</v>
      </c>
      <c r="AL24" s="68">
        <v>-41.162062576160849</v>
      </c>
      <c r="AM24" s="68">
        <v>14.043315613177423</v>
      </c>
      <c r="AN24" s="68">
        <v>430.7620024443363</v>
      </c>
      <c r="AO24" s="68">
        <v>1125.3694968510731</v>
      </c>
      <c r="AP24" s="68">
        <v>2023.3687968977958</v>
      </c>
      <c r="AQ24" s="68">
        <v>1805.4004153236333</v>
      </c>
      <c r="AR24" s="68">
        <v>2252.4702749660601</v>
      </c>
      <c r="AS24" s="68">
        <v>1124.1234339909279</v>
      </c>
      <c r="AT24" s="68">
        <v>822.57004458544668</v>
      </c>
      <c r="AU24" s="68">
        <v>695.81733110434129</v>
      </c>
      <c r="AV24" s="68">
        <v>619.11077278061691</v>
      </c>
      <c r="AW24" s="68">
        <v>1040.011585435398</v>
      </c>
      <c r="AX24" s="68">
        <v>1330.4629392482643</v>
      </c>
      <c r="AY24" s="68">
        <v>4634.5197517686447</v>
      </c>
      <c r="AZ24" s="68">
        <v>7807.1332134572685</v>
      </c>
      <c r="BA24" s="68">
        <v>10952.851386863456</v>
      </c>
      <c r="BB24" s="68">
        <v>4870.1080471335817</v>
      </c>
      <c r="BC24" s="68">
        <v>6857.6004535300735</v>
      </c>
      <c r="BD24" s="68">
        <v>13959.512280168952</v>
      </c>
      <c r="BE24" s="68">
        <v>7308.2596523026559</v>
      </c>
      <c r="BF24" s="68">
        <v>6952.0527176433634</v>
      </c>
      <c r="BG24" s="68">
        <v>4767.675106805973</v>
      </c>
      <c r="BH24" s="68">
        <v>14649.266524922989</v>
      </c>
      <c r="BI24" s="68">
        <v>13523.898560510464</v>
      </c>
      <c r="BJ24" s="68">
        <v>13066.66710592152</v>
      </c>
      <c r="BK24" s="68">
        <v>6943.8564890600255</v>
      </c>
      <c r="BL24" s="68">
        <v>2852.4782896798843</v>
      </c>
      <c r="BM24" s="68">
        <v>2627.5897057262018</v>
      </c>
      <c r="BN24" s="592"/>
      <c r="BO24" s="592"/>
      <c r="BP24" s="592"/>
      <c r="BQ24" s="592"/>
      <c r="BR24" s="592"/>
      <c r="BS24" s="592"/>
      <c r="BT24" s="592"/>
      <c r="BU24" s="592"/>
      <c r="BV24" s="592"/>
      <c r="BW24" s="592"/>
      <c r="BX24" s="592"/>
      <c r="BY24" s="592"/>
      <c r="BZ24" s="592"/>
      <c r="CA24" s="592"/>
      <c r="CB24" s="592"/>
      <c r="CC24" s="592"/>
      <c r="CD24" s="592"/>
      <c r="CE24" s="592"/>
      <c r="CF24" s="570"/>
      <c r="CG24" s="570"/>
    </row>
    <row r="25" spans="2:85" ht="19.899999999999999" customHeight="1" x14ac:dyDescent="0.2">
      <c r="B25" s="98"/>
      <c r="C25" s="73"/>
      <c r="D25" s="73"/>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592"/>
      <c r="BO25" s="592"/>
      <c r="BP25" s="592"/>
      <c r="BQ25" s="592"/>
      <c r="BR25" s="592"/>
      <c r="BS25" s="592"/>
      <c r="BT25" s="592"/>
      <c r="BU25" s="592"/>
      <c r="BV25" s="592"/>
      <c r="BW25" s="592"/>
      <c r="BX25" s="592"/>
      <c r="BY25" s="592"/>
      <c r="BZ25" s="592"/>
      <c r="CA25" s="592"/>
      <c r="CB25" s="592"/>
      <c r="CC25" s="592"/>
      <c r="CD25" s="592"/>
      <c r="CE25" s="592"/>
      <c r="CF25" s="570"/>
      <c r="CG25" s="570"/>
    </row>
    <row r="26" spans="2:85" s="92" customFormat="1" ht="19.899999999999999" customHeight="1" x14ac:dyDescent="0.2">
      <c r="B26" s="95" t="s">
        <v>103</v>
      </c>
      <c r="C26" s="96"/>
      <c r="D26" s="96"/>
      <c r="E26" s="66">
        <v>54.1</v>
      </c>
      <c r="F26" s="66">
        <v>78.5</v>
      </c>
      <c r="G26" s="66">
        <v>95.2</v>
      </c>
      <c r="H26" s="66">
        <v>121.6</v>
      </c>
      <c r="I26" s="66">
        <v>161.6</v>
      </c>
      <c r="J26" s="66">
        <v>174.6</v>
      </c>
      <c r="K26" s="66">
        <v>238.2</v>
      </c>
      <c r="L26" s="66">
        <v>228.2</v>
      </c>
      <c r="M26" s="66">
        <v>175.9</v>
      </c>
      <c r="N26" s="66">
        <v>185.6</v>
      </c>
      <c r="O26" s="66">
        <v>226.2</v>
      </c>
      <c r="P26" s="66">
        <v>290.60000000000002</v>
      </c>
      <c r="Q26" s="66">
        <v>305.39999999999998</v>
      </c>
      <c r="R26" s="66">
        <v>454.3</v>
      </c>
      <c r="S26" s="66">
        <v>761.5</v>
      </c>
      <c r="T26" s="66">
        <v>774.9</v>
      </c>
      <c r="U26" s="66">
        <v>989.5</v>
      </c>
      <c r="V26" s="66">
        <v>1702.3</v>
      </c>
      <c r="W26" s="66">
        <v>867.3</v>
      </c>
      <c r="X26" s="66">
        <v>509.54170290653951</v>
      </c>
      <c r="Y26" s="346">
        <v>0</v>
      </c>
      <c r="Z26" s="346">
        <v>0</v>
      </c>
      <c r="AA26" s="346">
        <v>0</v>
      </c>
      <c r="AB26" s="346">
        <v>0</v>
      </c>
      <c r="AC26" s="346">
        <v>0</v>
      </c>
      <c r="AD26" s="346">
        <v>0</v>
      </c>
      <c r="AE26" s="346">
        <v>0</v>
      </c>
      <c r="AF26" s="346">
        <v>0</v>
      </c>
      <c r="AG26" s="346">
        <v>0</v>
      </c>
      <c r="AH26" s="346">
        <v>0</v>
      </c>
      <c r="AI26" s="346">
        <v>0</v>
      </c>
      <c r="AJ26" s="66">
        <v>565.45000000000005</v>
      </c>
      <c r="AK26" s="66">
        <v>904.04</v>
      </c>
      <c r="AL26" s="66">
        <v>1102.8399999999999</v>
      </c>
      <c r="AM26" s="66">
        <v>1473.4572898044757</v>
      </c>
      <c r="AN26" s="66">
        <v>1860.8236350842351</v>
      </c>
      <c r="AO26" s="66">
        <v>2422.6625257623341</v>
      </c>
      <c r="AP26" s="66">
        <v>1900.7359119850657</v>
      </c>
      <c r="AQ26" s="66">
        <v>2045.8250268612469</v>
      </c>
      <c r="AR26" s="66">
        <v>4005.2728213645669</v>
      </c>
      <c r="AS26" s="66">
        <v>3781.7784041840205</v>
      </c>
      <c r="AT26" s="66">
        <v>4063.7268564869878</v>
      </c>
      <c r="AU26" s="66">
        <v>2851.2368314573778</v>
      </c>
      <c r="AV26" s="66">
        <v>3373.4995540437931</v>
      </c>
      <c r="AW26" s="66">
        <v>4771.0779497844178</v>
      </c>
      <c r="AX26" s="66">
        <v>5167.2174606375565</v>
      </c>
      <c r="AY26" s="66">
        <v>4895.5324174597772</v>
      </c>
      <c r="AZ26" s="66">
        <v>6053.2134641874336</v>
      </c>
      <c r="BA26" s="66">
        <v>8492.944336649356</v>
      </c>
      <c r="BB26" s="66">
        <v>9840.5754082138465</v>
      </c>
      <c r="BC26" s="66">
        <v>9716.5178061662045</v>
      </c>
      <c r="BD26" s="66">
        <v>11609.485750110514</v>
      </c>
      <c r="BE26" s="66">
        <v>13704.790605818283</v>
      </c>
      <c r="BF26" s="66">
        <v>16353.877687338039</v>
      </c>
      <c r="BG26" s="66">
        <v>18580.217971632563</v>
      </c>
      <c r="BH26" s="66">
        <v>26059.356686435014</v>
      </c>
      <c r="BI26" s="66">
        <v>28181.83657330741</v>
      </c>
      <c r="BJ26" s="66">
        <v>32941.524533211377</v>
      </c>
      <c r="BK26" s="66">
        <v>31225.918036635689</v>
      </c>
      <c r="BL26" s="66">
        <v>27625.205889054188</v>
      </c>
      <c r="BM26" s="66">
        <v>33757.484554051953</v>
      </c>
      <c r="BN26" s="592"/>
      <c r="BO26" s="592"/>
      <c r="BP26" s="592"/>
      <c r="BQ26" s="592"/>
      <c r="BR26" s="592"/>
      <c r="BS26" s="592"/>
      <c r="BT26" s="592"/>
      <c r="BU26" s="592"/>
      <c r="BV26" s="592"/>
      <c r="BW26" s="592"/>
      <c r="BX26" s="592"/>
      <c r="BY26" s="592"/>
      <c r="BZ26" s="592"/>
      <c r="CA26" s="592"/>
      <c r="CB26" s="592"/>
      <c r="CC26" s="592"/>
      <c r="CD26" s="592"/>
      <c r="CE26" s="592"/>
      <c r="CF26" s="570"/>
      <c r="CG26" s="570"/>
    </row>
    <row r="27" spans="2:85" ht="19.899999999999999" customHeight="1" x14ac:dyDescent="0.2">
      <c r="B27" s="73" t="s">
        <v>274</v>
      </c>
      <c r="C27" s="73"/>
      <c r="D27" s="73"/>
      <c r="E27" s="68">
        <v>54.1</v>
      </c>
      <c r="F27" s="68">
        <v>78.5</v>
      </c>
      <c r="G27" s="68">
        <v>95.2</v>
      </c>
      <c r="H27" s="68">
        <v>121.6</v>
      </c>
      <c r="I27" s="68">
        <v>161.6</v>
      </c>
      <c r="J27" s="68">
        <v>174.6</v>
      </c>
      <c r="K27" s="68">
        <v>238.2</v>
      </c>
      <c r="L27" s="68">
        <v>228.2</v>
      </c>
      <c r="M27" s="68">
        <v>175.9</v>
      </c>
      <c r="N27" s="68">
        <v>185.6</v>
      </c>
      <c r="O27" s="68">
        <v>226.2</v>
      </c>
      <c r="P27" s="68">
        <v>290.60000000000002</v>
      </c>
      <c r="Q27" s="68">
        <v>305.39999999999998</v>
      </c>
      <c r="R27" s="68">
        <v>454.3</v>
      </c>
      <c r="S27" s="68">
        <v>761.5</v>
      </c>
      <c r="T27" s="68">
        <v>774.9</v>
      </c>
      <c r="U27" s="68">
        <v>989.5</v>
      </c>
      <c r="V27" s="68">
        <v>1702.3</v>
      </c>
      <c r="W27" s="68">
        <v>867.3</v>
      </c>
      <c r="X27" s="68">
        <v>509.54170290653951</v>
      </c>
      <c r="Y27" s="345">
        <v>0</v>
      </c>
      <c r="Z27" s="345">
        <v>0</v>
      </c>
      <c r="AA27" s="345">
        <v>0</v>
      </c>
      <c r="AB27" s="345">
        <v>0</v>
      </c>
      <c r="AC27" s="345">
        <v>0</v>
      </c>
      <c r="AD27" s="345">
        <v>0</v>
      </c>
      <c r="AE27" s="345">
        <v>0</v>
      </c>
      <c r="AF27" s="345">
        <v>0</v>
      </c>
      <c r="AG27" s="345">
        <v>0</v>
      </c>
      <c r="AH27" s="345">
        <v>0</v>
      </c>
      <c r="AI27" s="345">
        <v>0</v>
      </c>
      <c r="AJ27" s="68">
        <v>565.45000000000005</v>
      </c>
      <c r="AK27" s="68">
        <v>904.04</v>
      </c>
      <c r="AL27" s="68">
        <v>1102.8399999999999</v>
      </c>
      <c r="AM27" s="68">
        <v>1473.4572898044757</v>
      </c>
      <c r="AN27" s="68">
        <v>1860.8236350842351</v>
      </c>
      <c r="AO27" s="68">
        <v>2422.6625257623341</v>
      </c>
      <c r="AP27" s="68">
        <v>1900.7359119850657</v>
      </c>
      <c r="AQ27" s="68">
        <v>2045.8250268612469</v>
      </c>
      <c r="AR27" s="68">
        <v>4005.2728213645669</v>
      </c>
      <c r="AS27" s="68">
        <v>3781.7784041840205</v>
      </c>
      <c r="AT27" s="68">
        <v>4063.7268564869878</v>
      </c>
      <c r="AU27" s="68">
        <v>2851.2368314573778</v>
      </c>
      <c r="AV27" s="68">
        <v>3373.4995540437931</v>
      </c>
      <c r="AW27" s="68">
        <v>4771.0779497844178</v>
      </c>
      <c r="AX27" s="68">
        <v>5167.2174606375565</v>
      </c>
      <c r="AY27" s="68">
        <v>4895.5324174597772</v>
      </c>
      <c r="AZ27" s="68">
        <v>6053.2134641874336</v>
      </c>
      <c r="BA27" s="68">
        <v>8492.944336649356</v>
      </c>
      <c r="BB27" s="68">
        <v>9840.5754082138465</v>
      </c>
      <c r="BC27" s="68">
        <v>9716.5178061662045</v>
      </c>
      <c r="BD27" s="68">
        <v>11609.485750110514</v>
      </c>
      <c r="BE27" s="68">
        <v>13704.790605818283</v>
      </c>
      <c r="BF27" s="68">
        <v>16353.877687338039</v>
      </c>
      <c r="BG27" s="68">
        <v>18580.217971632563</v>
      </c>
      <c r="BH27" s="68">
        <v>26059.356686435014</v>
      </c>
      <c r="BI27" s="68">
        <v>28181.83657330741</v>
      </c>
      <c r="BJ27" s="68">
        <v>32941.524533211377</v>
      </c>
      <c r="BK27" s="68">
        <v>31225.918036635689</v>
      </c>
      <c r="BL27" s="68">
        <v>27625.205889054188</v>
      </c>
      <c r="BM27" s="68">
        <v>33757.484554051953</v>
      </c>
      <c r="BN27" s="592"/>
      <c r="BO27" s="592"/>
      <c r="BP27" s="592"/>
      <c r="BQ27" s="592"/>
      <c r="BR27" s="592"/>
      <c r="BS27" s="592"/>
      <c r="BT27" s="592"/>
      <c r="BU27" s="592"/>
      <c r="BV27" s="592"/>
      <c r="BW27" s="592"/>
      <c r="BX27" s="592"/>
      <c r="BY27" s="592"/>
      <c r="BZ27" s="592"/>
      <c r="CA27" s="592"/>
      <c r="CB27" s="592"/>
      <c r="CC27" s="592"/>
      <c r="CD27" s="592"/>
      <c r="CE27" s="592"/>
      <c r="CF27" s="570"/>
      <c r="CG27" s="570"/>
    </row>
    <row r="28" spans="2:85" ht="19.899999999999999" customHeight="1" x14ac:dyDescent="0.2">
      <c r="B28" s="53"/>
      <c r="C28" s="101" t="s">
        <v>275</v>
      </c>
      <c r="D28" s="101"/>
      <c r="E28" s="68">
        <v>0</v>
      </c>
      <c r="F28" s="68">
        <v>0</v>
      </c>
      <c r="G28" s="68">
        <v>0</v>
      </c>
      <c r="H28" s="68">
        <v>0</v>
      </c>
      <c r="I28" s="68">
        <v>0</v>
      </c>
      <c r="J28" s="68">
        <v>0</v>
      </c>
      <c r="K28" s="68">
        <v>0</v>
      </c>
      <c r="L28" s="68">
        <v>0</v>
      </c>
      <c r="M28" s="68">
        <v>0</v>
      </c>
      <c r="N28" s="68">
        <v>0</v>
      </c>
      <c r="O28" s="68">
        <v>0</v>
      </c>
      <c r="P28" s="68">
        <v>0</v>
      </c>
      <c r="Q28" s="68">
        <v>0</v>
      </c>
      <c r="R28" s="68">
        <v>0</v>
      </c>
      <c r="S28" s="68">
        <v>0</v>
      </c>
      <c r="T28" s="68">
        <v>0</v>
      </c>
      <c r="U28" s="68">
        <v>0</v>
      </c>
      <c r="V28" s="68">
        <v>0</v>
      </c>
      <c r="W28" s="68">
        <v>0</v>
      </c>
      <c r="X28" s="68">
        <v>0</v>
      </c>
      <c r="Y28" s="68">
        <v>0</v>
      </c>
      <c r="Z28" s="68">
        <v>0</v>
      </c>
      <c r="AA28" s="68">
        <v>0</v>
      </c>
      <c r="AB28" s="68">
        <v>0</v>
      </c>
      <c r="AC28" s="68">
        <v>0</v>
      </c>
      <c r="AD28" s="68">
        <v>0</v>
      </c>
      <c r="AE28" s="68">
        <v>0</v>
      </c>
      <c r="AF28" s="68">
        <v>0</v>
      </c>
      <c r="AG28" s="68">
        <v>0</v>
      </c>
      <c r="AH28" s="68">
        <v>0</v>
      </c>
      <c r="AI28" s="68">
        <v>0</v>
      </c>
      <c r="AJ28" s="68">
        <v>0</v>
      </c>
      <c r="AK28" s="68">
        <v>0</v>
      </c>
      <c r="AL28" s="68">
        <v>0</v>
      </c>
      <c r="AM28" s="68">
        <v>1020.7329984944759</v>
      </c>
      <c r="AN28" s="68">
        <v>1353.8772019942348</v>
      </c>
      <c r="AO28" s="68">
        <v>1618.0218352223342</v>
      </c>
      <c r="AP28" s="68">
        <v>1559.3043995280657</v>
      </c>
      <c r="AQ28" s="68">
        <v>1805.3506266862469</v>
      </c>
      <c r="AR28" s="68">
        <v>3693.6245504245667</v>
      </c>
      <c r="AS28" s="68">
        <v>3397.5139461693661</v>
      </c>
      <c r="AT28" s="68">
        <v>3617.6532563933697</v>
      </c>
      <c r="AU28" s="68">
        <v>2532.302585176692</v>
      </c>
      <c r="AV28" s="68">
        <v>3001.9707941110937</v>
      </c>
      <c r="AW28" s="68">
        <v>4244.4332138606205</v>
      </c>
      <c r="AX28" s="68">
        <v>4598.373027806264</v>
      </c>
      <c r="AY28" s="68">
        <v>4343.8727959664175</v>
      </c>
      <c r="AZ28" s="68">
        <v>5460.8703392203315</v>
      </c>
      <c r="BA28" s="68">
        <v>7406.7023811432664</v>
      </c>
      <c r="BB28" s="68">
        <v>8299.8950949284917</v>
      </c>
      <c r="BC28" s="68">
        <v>8102.7118615715044</v>
      </c>
      <c r="BD28" s="68">
        <v>9122.5906302384465</v>
      </c>
      <c r="BE28" s="68">
        <v>11067.519424043312</v>
      </c>
      <c r="BF28" s="68">
        <v>12711.022529253871</v>
      </c>
      <c r="BG28" s="68">
        <v>14247.111439830807</v>
      </c>
      <c r="BH28" s="68">
        <v>20243.465121471054</v>
      </c>
      <c r="BI28" s="68">
        <v>22536.10222077111</v>
      </c>
      <c r="BJ28" s="68">
        <v>26407.646583552101</v>
      </c>
      <c r="BK28" s="68">
        <v>24974.511939514894</v>
      </c>
      <c r="BL28" s="68">
        <v>21109.727725943187</v>
      </c>
      <c r="BM28" s="68">
        <v>26569.337387394429</v>
      </c>
      <c r="BN28" s="592"/>
      <c r="BO28" s="592"/>
      <c r="BP28" s="592"/>
      <c r="BQ28" s="592"/>
      <c r="BR28" s="592"/>
      <c r="BS28" s="592"/>
      <c r="BT28" s="592"/>
      <c r="BU28" s="592"/>
      <c r="BV28" s="592"/>
      <c r="BW28" s="592"/>
      <c r="BX28" s="592"/>
      <c r="BY28" s="592"/>
      <c r="BZ28" s="592"/>
      <c r="CA28" s="592"/>
      <c r="CB28" s="592"/>
      <c r="CC28" s="592"/>
      <c r="CD28" s="592"/>
      <c r="CE28" s="592"/>
      <c r="CF28" s="570"/>
      <c r="CG28" s="570"/>
    </row>
    <row r="29" spans="2:85" ht="19.899999999999999" customHeight="1" x14ac:dyDescent="0.2">
      <c r="B29" s="53"/>
      <c r="C29" s="101" t="s">
        <v>276</v>
      </c>
      <c r="D29" s="101"/>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8">
        <v>0</v>
      </c>
      <c r="AE29" s="68">
        <v>0</v>
      </c>
      <c r="AF29" s="68">
        <v>0</v>
      </c>
      <c r="AG29" s="68">
        <v>0</v>
      </c>
      <c r="AH29" s="68">
        <v>0</v>
      </c>
      <c r="AI29" s="68">
        <v>0</v>
      </c>
      <c r="AJ29" s="68">
        <v>0</v>
      </c>
      <c r="AK29" s="68">
        <v>0</v>
      </c>
      <c r="AL29" s="68">
        <v>0</v>
      </c>
      <c r="AM29" s="68">
        <v>435.67545999999999</v>
      </c>
      <c r="AN29" s="68">
        <v>484.6604372000001</v>
      </c>
      <c r="AO29" s="68">
        <v>784.45074</v>
      </c>
      <c r="AP29" s="68">
        <v>329.02526699000003</v>
      </c>
      <c r="AQ29" s="68">
        <v>228.25155061999999</v>
      </c>
      <c r="AR29" s="68">
        <v>301.62768803</v>
      </c>
      <c r="AS29" s="68">
        <v>377.5829545077172</v>
      </c>
      <c r="AT29" s="68">
        <v>437.50073834842846</v>
      </c>
      <c r="AU29" s="68">
        <v>312.27452768606616</v>
      </c>
      <c r="AV29" s="68">
        <v>370.37843863521545</v>
      </c>
      <c r="AW29" s="68">
        <v>523.16943749754546</v>
      </c>
      <c r="AX29" s="68">
        <v>567.33672484897193</v>
      </c>
      <c r="AY29" s="68">
        <v>547.50247620236757</v>
      </c>
      <c r="AZ29" s="68">
        <v>582.35184152068962</v>
      </c>
      <c r="BA29" s="68">
        <v>1076.7763650202812</v>
      </c>
      <c r="BB29" s="68">
        <v>1537.5500746338707</v>
      </c>
      <c r="BC29" s="68">
        <v>1605.3340036541229</v>
      </c>
      <c r="BD29" s="68">
        <v>2485.1746143674181</v>
      </c>
      <c r="BE29" s="68">
        <v>2630.3961891840572</v>
      </c>
      <c r="BF29" s="68">
        <v>3633.0658403286629</v>
      </c>
      <c r="BG29" s="68">
        <v>4331.0715204222788</v>
      </c>
      <c r="BH29" s="68">
        <v>5804.2168782344643</v>
      </c>
      <c r="BI29" s="68">
        <v>5643.7062187301353</v>
      </c>
      <c r="BJ29" s="68">
        <v>6530.230195263649</v>
      </c>
      <c r="BK29" s="68">
        <v>6249.2855763115767</v>
      </c>
      <c r="BL29" s="68">
        <v>6513.3616581867418</v>
      </c>
      <c r="BM29" s="68">
        <v>7185.9315975781346</v>
      </c>
      <c r="BN29" s="592"/>
      <c r="BO29" s="592"/>
      <c r="BP29" s="592"/>
      <c r="BQ29" s="592"/>
      <c r="BR29" s="592"/>
      <c r="BS29" s="592"/>
      <c r="BT29" s="592"/>
      <c r="BU29" s="592"/>
      <c r="BV29" s="592"/>
      <c r="BW29" s="592"/>
      <c r="BX29" s="592"/>
      <c r="BY29" s="592"/>
      <c r="BZ29" s="592"/>
      <c r="CA29" s="592"/>
      <c r="CB29" s="592"/>
      <c r="CC29" s="592"/>
      <c r="CD29" s="592"/>
      <c r="CE29" s="592"/>
      <c r="CF29" s="570"/>
      <c r="CG29" s="570"/>
    </row>
    <row r="30" spans="2:85" ht="19.899999999999999" customHeight="1" x14ac:dyDescent="0.2">
      <c r="B30" s="53"/>
      <c r="C30" s="101" t="s">
        <v>277</v>
      </c>
      <c r="D30" s="101"/>
      <c r="E30" s="68">
        <v>0</v>
      </c>
      <c r="F30" s="68">
        <v>0</v>
      </c>
      <c r="G30" s="68">
        <v>0</v>
      </c>
      <c r="H30" s="68">
        <v>0</v>
      </c>
      <c r="I30" s="68">
        <v>0</v>
      </c>
      <c r="J30" s="68">
        <v>0</v>
      </c>
      <c r="K30" s="68">
        <v>0</v>
      </c>
      <c r="L30" s="68">
        <v>0</v>
      </c>
      <c r="M30" s="68">
        <v>0</v>
      </c>
      <c r="N30" s="68">
        <v>0</v>
      </c>
      <c r="O30" s="68">
        <v>0</v>
      </c>
      <c r="P30" s="68">
        <v>0</v>
      </c>
      <c r="Q30" s="68">
        <v>0</v>
      </c>
      <c r="R30" s="68">
        <v>0</v>
      </c>
      <c r="S30" s="68">
        <v>0</v>
      </c>
      <c r="T30" s="68">
        <v>0</v>
      </c>
      <c r="U30" s="68">
        <v>0</v>
      </c>
      <c r="V30" s="68">
        <v>0</v>
      </c>
      <c r="W30" s="68">
        <v>0</v>
      </c>
      <c r="X30" s="68">
        <v>0</v>
      </c>
      <c r="Y30" s="68">
        <v>0</v>
      </c>
      <c r="Z30" s="68">
        <v>0</v>
      </c>
      <c r="AA30" s="68">
        <v>0</v>
      </c>
      <c r="AB30" s="68">
        <v>0</v>
      </c>
      <c r="AC30" s="68">
        <v>0</v>
      </c>
      <c r="AD30" s="68">
        <v>0</v>
      </c>
      <c r="AE30" s="68">
        <v>0</v>
      </c>
      <c r="AF30" s="68">
        <v>0</v>
      </c>
      <c r="AG30" s="68">
        <v>0</v>
      </c>
      <c r="AH30" s="68">
        <v>0</v>
      </c>
      <c r="AI30" s="68">
        <v>0</v>
      </c>
      <c r="AJ30" s="68">
        <v>0</v>
      </c>
      <c r="AK30" s="68">
        <v>0</v>
      </c>
      <c r="AL30" s="68">
        <v>0</v>
      </c>
      <c r="AM30" s="68">
        <v>17.048831310000001</v>
      </c>
      <c r="AN30" s="68">
        <v>22.285995889999999</v>
      </c>
      <c r="AO30" s="68">
        <v>20.189950540000002</v>
      </c>
      <c r="AP30" s="68">
        <v>12.406245467</v>
      </c>
      <c r="AQ30" s="68">
        <v>12.222849554999998</v>
      </c>
      <c r="AR30" s="68">
        <v>10.020582910000002</v>
      </c>
      <c r="AS30" s="68">
        <v>6.6815035069369992</v>
      </c>
      <c r="AT30" s="68">
        <v>8.5728617451894298</v>
      </c>
      <c r="AU30" s="68">
        <v>6.6597185946196671</v>
      </c>
      <c r="AV30" s="68">
        <v>1.1503212974839421</v>
      </c>
      <c r="AW30" s="68">
        <v>3.475298426252531</v>
      </c>
      <c r="AX30" s="68">
        <v>1.5077079823201118</v>
      </c>
      <c r="AY30" s="68">
        <v>4.1571452909917381</v>
      </c>
      <c r="AZ30" s="68">
        <v>9.9912834464118241</v>
      </c>
      <c r="BA30" s="68">
        <v>9.4655904858080469</v>
      </c>
      <c r="BB30" s="68">
        <v>3.1302386514827827</v>
      </c>
      <c r="BC30" s="68">
        <v>8.4719409405764186</v>
      </c>
      <c r="BD30" s="68">
        <v>1.7205055046506124</v>
      </c>
      <c r="BE30" s="68">
        <v>6.8749925909133527</v>
      </c>
      <c r="BF30" s="68">
        <v>9.7893177555058575</v>
      </c>
      <c r="BG30" s="68">
        <v>2.0350113794790645</v>
      </c>
      <c r="BH30" s="68">
        <v>11.674686729496022</v>
      </c>
      <c r="BI30" s="68">
        <v>2.0281338061639684</v>
      </c>
      <c r="BJ30" s="68">
        <v>3.6477543956299634</v>
      </c>
      <c r="BK30" s="68">
        <v>2.120520809218116</v>
      </c>
      <c r="BL30" s="68">
        <v>2.1165049242584377</v>
      </c>
      <c r="BM30" s="68">
        <v>2.2155690793889971</v>
      </c>
      <c r="BN30" s="592"/>
      <c r="BO30" s="592"/>
      <c r="BP30" s="592"/>
      <c r="BQ30" s="592"/>
      <c r="BR30" s="592"/>
      <c r="BS30" s="592"/>
      <c r="BT30" s="592"/>
      <c r="BU30" s="592"/>
      <c r="BV30" s="592"/>
      <c r="BW30" s="592"/>
      <c r="BX30" s="592"/>
      <c r="BY30" s="592"/>
      <c r="BZ30" s="592"/>
      <c r="CA30" s="592"/>
      <c r="CB30" s="592"/>
      <c r="CC30" s="592"/>
      <c r="CD30" s="592"/>
      <c r="CE30" s="592"/>
      <c r="CF30" s="570"/>
      <c r="CG30" s="570"/>
    </row>
    <row r="31" spans="2:85" ht="19.899999999999999" customHeight="1" x14ac:dyDescent="0.2">
      <c r="B31" s="53"/>
      <c r="C31" s="73"/>
      <c r="D31" s="73"/>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592"/>
      <c r="BO31" s="592"/>
      <c r="BP31" s="592"/>
      <c r="BQ31" s="592"/>
      <c r="BR31" s="592"/>
      <c r="BS31" s="592"/>
      <c r="BT31" s="592"/>
      <c r="BU31" s="592"/>
      <c r="BV31" s="592"/>
      <c r="BW31" s="592"/>
      <c r="BX31" s="592"/>
      <c r="BY31" s="592"/>
      <c r="BZ31" s="592"/>
      <c r="CA31" s="592"/>
      <c r="CB31" s="592"/>
      <c r="CC31" s="592"/>
      <c r="CD31" s="592"/>
      <c r="CE31" s="592"/>
      <c r="CF31" s="570"/>
      <c r="CG31" s="570"/>
    </row>
    <row r="32" spans="2:85" s="92" customFormat="1" ht="19.899999999999999" customHeight="1" x14ac:dyDescent="0.2">
      <c r="B32" s="95" t="s">
        <v>208</v>
      </c>
      <c r="C32" s="96"/>
      <c r="D32" s="96"/>
      <c r="E32" s="66">
        <v>297.7</v>
      </c>
      <c r="F32" s="66">
        <v>295.60000000000002</v>
      </c>
      <c r="G32" s="66">
        <v>387.2</v>
      </c>
      <c r="H32" s="66">
        <v>414.5</v>
      </c>
      <c r="I32" s="66">
        <v>544.20000000000005</v>
      </c>
      <c r="J32" s="66">
        <v>655</v>
      </c>
      <c r="K32" s="66">
        <v>738.09999999999991</v>
      </c>
      <c r="L32" s="66">
        <v>737.5</v>
      </c>
      <c r="M32" s="66">
        <v>688.1</v>
      </c>
      <c r="N32" s="66">
        <v>807.6</v>
      </c>
      <c r="O32" s="66">
        <v>784.6</v>
      </c>
      <c r="P32" s="66">
        <v>734.4</v>
      </c>
      <c r="Q32" s="66">
        <v>486.79999999999995</v>
      </c>
      <c r="R32" s="66">
        <v>1381.5</v>
      </c>
      <c r="S32" s="66">
        <v>2591.8000000000002</v>
      </c>
      <c r="T32" s="66">
        <v>1609.7</v>
      </c>
      <c r="U32" s="66">
        <v>1251</v>
      </c>
      <c r="V32" s="66">
        <v>2315.5</v>
      </c>
      <c r="W32" s="66">
        <v>982.99999999999989</v>
      </c>
      <c r="X32" s="66">
        <v>-1342.6417029065396</v>
      </c>
      <c r="Y32" s="346">
        <v>0</v>
      </c>
      <c r="Z32" s="346">
        <v>0</v>
      </c>
      <c r="AA32" s="346">
        <v>0</v>
      </c>
      <c r="AB32" s="346">
        <v>0</v>
      </c>
      <c r="AC32" s="346">
        <v>0</v>
      </c>
      <c r="AD32" s="346">
        <v>0</v>
      </c>
      <c r="AE32" s="346">
        <v>0</v>
      </c>
      <c r="AF32" s="346">
        <v>0</v>
      </c>
      <c r="AG32" s="346">
        <v>0</v>
      </c>
      <c r="AH32" s="346">
        <v>0</v>
      </c>
      <c r="AI32" s="346">
        <v>0</v>
      </c>
      <c r="AJ32" s="66">
        <v>934.65463993453591</v>
      </c>
      <c r="AK32" s="66">
        <v>971.57775704447727</v>
      </c>
      <c r="AL32" s="66">
        <v>989.63793742383905</v>
      </c>
      <c r="AM32" s="66">
        <v>2602.9847212629797</v>
      </c>
      <c r="AN32" s="66">
        <v>3425.1633953583846</v>
      </c>
      <c r="AO32" s="66">
        <v>4795.8392157382477</v>
      </c>
      <c r="AP32" s="66">
        <v>7864.334110029471</v>
      </c>
      <c r="AQ32" s="66">
        <v>9299.8230921419927</v>
      </c>
      <c r="AR32" s="66">
        <v>12946.083636838939</v>
      </c>
      <c r="AS32" s="66">
        <v>11691.487664854698</v>
      </c>
      <c r="AT32" s="66">
        <v>11516.438087447727</v>
      </c>
      <c r="AU32" s="66">
        <v>12106.35410314177</v>
      </c>
      <c r="AV32" s="66">
        <v>12647.727983240098</v>
      </c>
      <c r="AW32" s="66">
        <v>15166.800299153878</v>
      </c>
      <c r="AX32" s="66">
        <v>19356.938564088956</v>
      </c>
      <c r="AY32" s="66">
        <v>28679.228789532019</v>
      </c>
      <c r="AZ32" s="66">
        <v>36817.745650692312</v>
      </c>
      <c r="BA32" s="66">
        <v>46816.729280824737</v>
      </c>
      <c r="BB32" s="66">
        <v>29319.777934853981</v>
      </c>
      <c r="BC32" s="66">
        <v>36747.111778013583</v>
      </c>
      <c r="BD32" s="66">
        <v>56298.961113967052</v>
      </c>
      <c r="BE32" s="66">
        <v>63202.267803343791</v>
      </c>
      <c r="BF32" s="66">
        <v>67561.742147911631</v>
      </c>
      <c r="BG32" s="66">
        <v>70484.585480091788</v>
      </c>
      <c r="BH32" s="66">
        <v>90341.353633549981</v>
      </c>
      <c r="BI32" s="66">
        <v>90460.99614888888</v>
      </c>
      <c r="BJ32" s="66">
        <v>90991.839057786347</v>
      </c>
      <c r="BK32" s="66">
        <v>67717.756734059687</v>
      </c>
      <c r="BL32" s="66">
        <v>46139.377196498339</v>
      </c>
      <c r="BM32" s="66">
        <v>49366.56166747176</v>
      </c>
      <c r="BN32" s="592"/>
      <c r="BO32" s="592"/>
      <c r="BP32" s="592"/>
      <c r="BQ32" s="592"/>
      <c r="BR32" s="592"/>
      <c r="BS32" s="592"/>
      <c r="BT32" s="592"/>
      <c r="BU32" s="592"/>
      <c r="BV32" s="592"/>
      <c r="BW32" s="592"/>
      <c r="BX32" s="592"/>
      <c r="BY32" s="592"/>
      <c r="BZ32" s="592"/>
      <c r="CA32" s="592"/>
      <c r="CB32" s="592"/>
      <c r="CC32" s="592"/>
      <c r="CD32" s="592"/>
      <c r="CE32" s="592"/>
      <c r="CF32" s="570"/>
      <c r="CG32" s="570"/>
    </row>
    <row r="33" spans="2:85" ht="19.899999999999999" customHeight="1" x14ac:dyDescent="0.2">
      <c r="B33" s="73" t="s">
        <v>274</v>
      </c>
      <c r="C33" s="73"/>
      <c r="D33" s="73"/>
      <c r="E33" s="68">
        <v>246.2</v>
      </c>
      <c r="F33" s="68">
        <v>240.3</v>
      </c>
      <c r="G33" s="68">
        <v>326.5</v>
      </c>
      <c r="H33" s="68">
        <v>348</v>
      </c>
      <c r="I33" s="68">
        <v>466.7</v>
      </c>
      <c r="J33" s="68">
        <v>571.1</v>
      </c>
      <c r="K33" s="68">
        <v>648.29999999999995</v>
      </c>
      <c r="L33" s="68">
        <v>640</v>
      </c>
      <c r="M33" s="68">
        <v>585.70000000000005</v>
      </c>
      <c r="N33" s="68">
        <v>697.7</v>
      </c>
      <c r="O33" s="68">
        <v>665</v>
      </c>
      <c r="P33" s="68">
        <v>607.1</v>
      </c>
      <c r="Q33" s="68">
        <v>624.9</v>
      </c>
      <c r="R33" s="68">
        <v>1021.5</v>
      </c>
      <c r="S33" s="68">
        <v>1736.4</v>
      </c>
      <c r="T33" s="68">
        <v>1735.4</v>
      </c>
      <c r="U33" s="68">
        <v>1623.1</v>
      </c>
      <c r="V33" s="68">
        <v>1880.7</v>
      </c>
      <c r="W33" s="68">
        <v>1264.5999999999999</v>
      </c>
      <c r="X33" s="68">
        <v>457.35829709346046</v>
      </c>
      <c r="Y33" s="345">
        <v>0</v>
      </c>
      <c r="Z33" s="345">
        <v>0</v>
      </c>
      <c r="AA33" s="345">
        <v>0</v>
      </c>
      <c r="AB33" s="345">
        <v>0</v>
      </c>
      <c r="AC33" s="345">
        <v>0</v>
      </c>
      <c r="AD33" s="345">
        <v>0</v>
      </c>
      <c r="AE33" s="345">
        <v>0</v>
      </c>
      <c r="AF33" s="345">
        <v>0</v>
      </c>
      <c r="AG33" s="345">
        <v>0</v>
      </c>
      <c r="AH33" s="345">
        <v>0</v>
      </c>
      <c r="AI33" s="345">
        <v>0</v>
      </c>
      <c r="AJ33" s="68">
        <v>792.8</v>
      </c>
      <c r="AK33" s="68">
        <v>944.1</v>
      </c>
      <c r="AL33" s="68">
        <v>1030.8</v>
      </c>
      <c r="AM33" s="68">
        <v>2588.9414056498022</v>
      </c>
      <c r="AN33" s="68">
        <v>2994.4013929140483</v>
      </c>
      <c r="AO33" s="68">
        <v>3670.4697188871742</v>
      </c>
      <c r="AP33" s="68">
        <v>5840.9653131316754</v>
      </c>
      <c r="AQ33" s="68">
        <v>7494.4226768183598</v>
      </c>
      <c r="AR33" s="68">
        <v>10693.613361872878</v>
      </c>
      <c r="AS33" s="68">
        <v>10567.36423086377</v>
      </c>
      <c r="AT33" s="68">
        <v>10693.868042862279</v>
      </c>
      <c r="AU33" s="68">
        <v>11410.536772037429</v>
      </c>
      <c r="AV33" s="68">
        <v>12028.617210459481</v>
      </c>
      <c r="AW33" s="68">
        <v>14126.788713718479</v>
      </c>
      <c r="AX33" s="68">
        <v>18026.475624840692</v>
      </c>
      <c r="AY33" s="68">
        <v>24044.709037763372</v>
      </c>
      <c r="AZ33" s="68">
        <v>29010.612437235042</v>
      </c>
      <c r="BA33" s="68">
        <v>35863.877893961282</v>
      </c>
      <c r="BB33" s="68">
        <v>24449.6698877204</v>
      </c>
      <c r="BC33" s="68">
        <v>29889.511324483512</v>
      </c>
      <c r="BD33" s="68">
        <v>42339.448833798102</v>
      </c>
      <c r="BE33" s="68">
        <v>55894.008151041133</v>
      </c>
      <c r="BF33" s="68">
        <v>60609.689430268263</v>
      </c>
      <c r="BG33" s="68">
        <v>65716.91037328582</v>
      </c>
      <c r="BH33" s="68">
        <v>75692.087108626991</v>
      </c>
      <c r="BI33" s="68">
        <v>76937.097588378412</v>
      </c>
      <c r="BJ33" s="68">
        <v>77925.171951864831</v>
      </c>
      <c r="BK33" s="68">
        <v>60773.900244999662</v>
      </c>
      <c r="BL33" s="68">
        <v>43286.898906818453</v>
      </c>
      <c r="BM33" s="68">
        <v>46738.971961745556</v>
      </c>
      <c r="BN33" s="592"/>
      <c r="BO33" s="592"/>
      <c r="BP33" s="592"/>
      <c r="BQ33" s="592"/>
      <c r="BR33" s="592"/>
      <c r="BS33" s="592"/>
      <c r="BT33" s="592"/>
      <c r="BU33" s="592"/>
      <c r="BV33" s="592"/>
      <c r="BW33" s="592"/>
      <c r="BX33" s="592"/>
      <c r="BY33" s="592"/>
      <c r="BZ33" s="592"/>
      <c r="CA33" s="592"/>
      <c r="CB33" s="592"/>
      <c r="CC33" s="592"/>
      <c r="CD33" s="592"/>
      <c r="CE33" s="592"/>
      <c r="CF33" s="570"/>
      <c r="CG33" s="570"/>
    </row>
    <row r="34" spans="2:85" ht="19.899999999999999" customHeight="1" x14ac:dyDescent="0.2">
      <c r="B34" s="53"/>
      <c r="C34" s="101" t="s">
        <v>275</v>
      </c>
      <c r="D34" s="101"/>
      <c r="E34" s="68">
        <v>0</v>
      </c>
      <c r="F34" s="68">
        <v>0</v>
      </c>
      <c r="G34" s="68">
        <v>0</v>
      </c>
      <c r="H34" s="68">
        <v>0</v>
      </c>
      <c r="I34" s="68">
        <v>0</v>
      </c>
      <c r="J34" s="68">
        <v>0</v>
      </c>
      <c r="K34" s="68">
        <v>0</v>
      </c>
      <c r="L34" s="68">
        <v>0</v>
      </c>
      <c r="M34" s="68">
        <v>0</v>
      </c>
      <c r="N34" s="68">
        <v>0</v>
      </c>
      <c r="O34" s="68">
        <v>0</v>
      </c>
      <c r="P34" s="68">
        <v>0</v>
      </c>
      <c r="Q34" s="68">
        <v>0</v>
      </c>
      <c r="R34" s="68">
        <v>0</v>
      </c>
      <c r="S34" s="68">
        <v>0</v>
      </c>
      <c r="T34" s="68">
        <v>0</v>
      </c>
      <c r="U34" s="68">
        <v>0</v>
      </c>
      <c r="V34" s="68">
        <v>0</v>
      </c>
      <c r="W34" s="68">
        <v>0</v>
      </c>
      <c r="X34" s="68">
        <v>0</v>
      </c>
      <c r="Y34" s="68">
        <v>0</v>
      </c>
      <c r="Z34" s="68">
        <v>0</v>
      </c>
      <c r="AA34" s="68">
        <v>0</v>
      </c>
      <c r="AB34" s="68">
        <v>0</v>
      </c>
      <c r="AC34" s="68">
        <v>0</v>
      </c>
      <c r="AD34" s="68">
        <v>0</v>
      </c>
      <c r="AE34" s="68">
        <v>0</v>
      </c>
      <c r="AF34" s="68">
        <v>0</v>
      </c>
      <c r="AG34" s="68">
        <v>0</v>
      </c>
      <c r="AH34" s="68">
        <v>0</v>
      </c>
      <c r="AI34" s="345">
        <v>0</v>
      </c>
      <c r="AJ34" s="68">
        <v>0</v>
      </c>
      <c r="AK34" s="68">
        <v>0</v>
      </c>
      <c r="AL34" s="68">
        <v>0</v>
      </c>
      <c r="AM34" s="68">
        <v>1185.014165352809</v>
      </c>
      <c r="AN34" s="68">
        <v>1390.5927799858227</v>
      </c>
      <c r="AO34" s="68">
        <v>1518.720348142318</v>
      </c>
      <c r="AP34" s="68">
        <v>1861.6151981930616</v>
      </c>
      <c r="AQ34" s="68">
        <v>2095.2999388027615</v>
      </c>
      <c r="AR34" s="68">
        <v>2791.4350275393685</v>
      </c>
      <c r="AS34" s="68">
        <v>3706.9898158866081</v>
      </c>
      <c r="AT34" s="68">
        <v>4261.2697795425447</v>
      </c>
      <c r="AU34" s="68">
        <v>4345.216107473032</v>
      </c>
      <c r="AV34" s="68">
        <v>4548.0812656878425</v>
      </c>
      <c r="AW34" s="68">
        <v>5914.2341034879464</v>
      </c>
      <c r="AX34" s="68">
        <v>7653.7638019947199</v>
      </c>
      <c r="AY34" s="68">
        <v>12855.693608465352</v>
      </c>
      <c r="AZ34" s="68">
        <v>13658.916201839171</v>
      </c>
      <c r="BA34" s="68">
        <v>17219.781554932146</v>
      </c>
      <c r="BB34" s="68">
        <v>10972.198764485289</v>
      </c>
      <c r="BC34" s="68">
        <v>10598.498664082968</v>
      </c>
      <c r="BD34" s="68">
        <v>15854.604819027505</v>
      </c>
      <c r="BE34" s="68">
        <v>22866.928172154985</v>
      </c>
      <c r="BF34" s="68">
        <v>26283.040732261004</v>
      </c>
      <c r="BG34" s="68">
        <v>27581.17297188926</v>
      </c>
      <c r="BH34" s="68">
        <v>34134.273688509915</v>
      </c>
      <c r="BI34" s="68">
        <v>32451.236255972115</v>
      </c>
      <c r="BJ34" s="68">
        <v>34740.376317693095</v>
      </c>
      <c r="BK34" s="68">
        <v>30232.701961564399</v>
      </c>
      <c r="BL34" s="68">
        <v>16939.749015038207</v>
      </c>
      <c r="BM34" s="68">
        <v>17341.948891397355</v>
      </c>
      <c r="BN34" s="592"/>
      <c r="BO34" s="592"/>
      <c r="BP34" s="592"/>
      <c r="BQ34" s="592"/>
      <c r="BR34" s="592"/>
      <c r="BS34" s="592"/>
      <c r="BT34" s="592"/>
      <c r="BU34" s="592"/>
      <c r="BV34" s="592"/>
      <c r="BW34" s="592"/>
      <c r="BX34" s="592"/>
      <c r="BY34" s="592"/>
      <c r="BZ34" s="592"/>
      <c r="CA34" s="592"/>
      <c r="CB34" s="592"/>
      <c r="CC34" s="592"/>
      <c r="CD34" s="592"/>
      <c r="CE34" s="592"/>
      <c r="CF34" s="570"/>
      <c r="CG34" s="570"/>
    </row>
    <row r="35" spans="2:85" ht="19.899999999999999" customHeight="1" x14ac:dyDescent="0.2">
      <c r="B35" s="53"/>
      <c r="C35" s="101" t="s">
        <v>276</v>
      </c>
      <c r="D35" s="101"/>
      <c r="E35" s="68">
        <v>0</v>
      </c>
      <c r="F35" s="68">
        <v>0</v>
      </c>
      <c r="G35" s="68">
        <v>0</v>
      </c>
      <c r="H35" s="68">
        <v>0</v>
      </c>
      <c r="I35" s="68">
        <v>0</v>
      </c>
      <c r="J35" s="68">
        <v>0</v>
      </c>
      <c r="K35" s="68">
        <v>0</v>
      </c>
      <c r="L35" s="68">
        <v>0</v>
      </c>
      <c r="M35" s="68">
        <v>0</v>
      </c>
      <c r="N35" s="68">
        <v>0</v>
      </c>
      <c r="O35" s="68">
        <v>0</v>
      </c>
      <c r="P35" s="68">
        <v>0</v>
      </c>
      <c r="Q35" s="68">
        <v>0</v>
      </c>
      <c r="R35" s="68">
        <v>0</v>
      </c>
      <c r="S35" s="68">
        <v>0</v>
      </c>
      <c r="T35" s="68">
        <v>0</v>
      </c>
      <c r="U35" s="68">
        <v>0</v>
      </c>
      <c r="V35" s="68">
        <v>0</v>
      </c>
      <c r="W35" s="68">
        <v>0</v>
      </c>
      <c r="X35" s="68">
        <v>0</v>
      </c>
      <c r="Y35" s="68">
        <v>0</v>
      </c>
      <c r="Z35" s="68">
        <v>0</v>
      </c>
      <c r="AA35" s="68">
        <v>0</v>
      </c>
      <c r="AB35" s="68">
        <v>0</v>
      </c>
      <c r="AC35" s="68">
        <v>0</v>
      </c>
      <c r="AD35" s="68">
        <v>0</v>
      </c>
      <c r="AE35" s="68">
        <v>0</v>
      </c>
      <c r="AF35" s="68">
        <v>0</v>
      </c>
      <c r="AG35" s="68">
        <v>0</v>
      </c>
      <c r="AH35" s="68">
        <v>0</v>
      </c>
      <c r="AI35" s="345">
        <v>0</v>
      </c>
      <c r="AJ35" s="68">
        <v>0</v>
      </c>
      <c r="AK35" s="68">
        <v>0</v>
      </c>
      <c r="AL35" s="68">
        <v>0</v>
      </c>
      <c r="AM35" s="68">
        <v>1107.8025489665151</v>
      </c>
      <c r="AN35" s="68">
        <v>1229.7522751831832</v>
      </c>
      <c r="AO35" s="68">
        <v>1653.1355236124321</v>
      </c>
      <c r="AP35" s="68">
        <v>3443.9342745699105</v>
      </c>
      <c r="AQ35" s="68">
        <v>4535.0536081645359</v>
      </c>
      <c r="AR35" s="68">
        <v>6750.499569698969</v>
      </c>
      <c r="AS35" s="68">
        <v>5419.1276331036388</v>
      </c>
      <c r="AT35" s="68">
        <v>5043.6024297818822</v>
      </c>
      <c r="AU35" s="68">
        <v>5635.9446577267263</v>
      </c>
      <c r="AV35" s="68">
        <v>5919.0317360538429</v>
      </c>
      <c r="AW35" s="68">
        <v>6601.7050129100626</v>
      </c>
      <c r="AX35" s="68">
        <v>8522.8520863384292</v>
      </c>
      <c r="AY35" s="68">
        <v>8224.6199533674935</v>
      </c>
      <c r="AZ35" s="68">
        <v>11264.653579510885</v>
      </c>
      <c r="BA35" s="68">
        <v>13561.267491750639</v>
      </c>
      <c r="BB35" s="68">
        <v>9359.6446274138798</v>
      </c>
      <c r="BC35" s="68">
        <v>13425.369932729207</v>
      </c>
      <c r="BD35" s="68">
        <v>18367.419785371425</v>
      </c>
      <c r="BE35" s="68">
        <v>24850.64167909215</v>
      </c>
      <c r="BF35" s="68">
        <v>22117.405430358183</v>
      </c>
      <c r="BG35" s="68">
        <v>27398.844659211372</v>
      </c>
      <c r="BH35" s="68">
        <v>32054.418104082699</v>
      </c>
      <c r="BI35" s="68">
        <v>33821.316235019738</v>
      </c>
      <c r="BJ35" s="68">
        <v>32747.289364431526</v>
      </c>
      <c r="BK35" s="68">
        <v>20734.510803140412</v>
      </c>
      <c r="BL35" s="68">
        <v>17178.211265761853</v>
      </c>
      <c r="BM35" s="68">
        <v>18622.781146280744</v>
      </c>
      <c r="BN35" s="592"/>
      <c r="BO35" s="592"/>
      <c r="BP35" s="592"/>
      <c r="BQ35" s="592"/>
      <c r="BR35" s="592"/>
      <c r="BS35" s="592"/>
      <c r="BT35" s="592"/>
      <c r="BU35" s="592"/>
      <c r="BV35" s="592"/>
      <c r="BW35" s="592"/>
      <c r="BX35" s="592"/>
      <c r="BY35" s="592"/>
      <c r="BZ35" s="592"/>
      <c r="CA35" s="592"/>
      <c r="CB35" s="592"/>
      <c r="CC35" s="592"/>
      <c r="CD35" s="592"/>
      <c r="CE35" s="592"/>
      <c r="CF35" s="570"/>
      <c r="CG35" s="570"/>
    </row>
    <row r="36" spans="2:85" ht="19.899999999999999" customHeight="1" x14ac:dyDescent="0.2">
      <c r="B36" s="53"/>
      <c r="C36" s="101" t="s">
        <v>277</v>
      </c>
      <c r="D36" s="101"/>
      <c r="E36" s="68">
        <v>0</v>
      </c>
      <c r="F36" s="68">
        <v>0</v>
      </c>
      <c r="G36" s="68">
        <v>0</v>
      </c>
      <c r="H36" s="68">
        <v>0</v>
      </c>
      <c r="I36" s="68">
        <v>0</v>
      </c>
      <c r="J36" s="68">
        <v>0</v>
      </c>
      <c r="K36" s="68">
        <v>0</v>
      </c>
      <c r="L36" s="68">
        <v>0</v>
      </c>
      <c r="M36" s="68">
        <v>0</v>
      </c>
      <c r="N36" s="68">
        <v>0</v>
      </c>
      <c r="O36" s="68">
        <v>0</v>
      </c>
      <c r="P36" s="68">
        <v>0</v>
      </c>
      <c r="Q36" s="68">
        <v>0</v>
      </c>
      <c r="R36" s="68">
        <v>0</v>
      </c>
      <c r="S36" s="68">
        <v>0</v>
      </c>
      <c r="T36" s="68">
        <v>0</v>
      </c>
      <c r="U36" s="68">
        <v>0</v>
      </c>
      <c r="V36" s="68">
        <v>0</v>
      </c>
      <c r="W36" s="68">
        <v>0</v>
      </c>
      <c r="X36" s="68">
        <v>0</v>
      </c>
      <c r="Y36" s="68">
        <v>0</v>
      </c>
      <c r="Z36" s="68">
        <v>0</v>
      </c>
      <c r="AA36" s="68">
        <v>0</v>
      </c>
      <c r="AB36" s="68">
        <v>0</v>
      </c>
      <c r="AC36" s="68">
        <v>0</v>
      </c>
      <c r="AD36" s="68">
        <v>0</v>
      </c>
      <c r="AE36" s="68">
        <v>0</v>
      </c>
      <c r="AF36" s="68">
        <v>0</v>
      </c>
      <c r="AG36" s="68">
        <v>0</v>
      </c>
      <c r="AH36" s="68">
        <v>0</v>
      </c>
      <c r="AI36" s="345">
        <v>0</v>
      </c>
      <c r="AJ36" s="68">
        <v>0</v>
      </c>
      <c r="AK36" s="68">
        <v>0</v>
      </c>
      <c r="AL36" s="68">
        <v>0</v>
      </c>
      <c r="AM36" s="68">
        <v>296.1246913304779</v>
      </c>
      <c r="AN36" s="68">
        <v>374.05633774504275</v>
      </c>
      <c r="AO36" s="68">
        <v>498.6138471324237</v>
      </c>
      <c r="AP36" s="68">
        <v>535.4158403687029</v>
      </c>
      <c r="AQ36" s="68">
        <v>864.0691298510626</v>
      </c>
      <c r="AR36" s="68">
        <v>1151.6787646345397</v>
      </c>
      <c r="AS36" s="68">
        <v>1441.2467818735229</v>
      </c>
      <c r="AT36" s="68">
        <v>1388.9958335378515</v>
      </c>
      <c r="AU36" s="68">
        <v>1429.3760068376698</v>
      </c>
      <c r="AV36" s="68">
        <v>1561.5042087177949</v>
      </c>
      <c r="AW36" s="68">
        <v>1610.8495973204695</v>
      </c>
      <c r="AX36" s="68">
        <v>1849.8597365075448</v>
      </c>
      <c r="AY36" s="68">
        <v>2964.3954759305284</v>
      </c>
      <c r="AZ36" s="68">
        <v>4087.0426558849854</v>
      </c>
      <c r="BA36" s="68">
        <v>5082.8288472784971</v>
      </c>
      <c r="BB36" s="68">
        <v>4117.8264958212321</v>
      </c>
      <c r="BC36" s="68">
        <v>5865.6427276713357</v>
      </c>
      <c r="BD36" s="68">
        <v>8117.4242293991683</v>
      </c>
      <c r="BE36" s="68">
        <v>8176.4382997939974</v>
      </c>
      <c r="BF36" s="68">
        <v>12209.24326764907</v>
      </c>
      <c r="BG36" s="68">
        <v>10736.892742185179</v>
      </c>
      <c r="BH36" s="68">
        <v>9503.3953160343881</v>
      </c>
      <c r="BI36" s="68">
        <v>10664.545097386557</v>
      </c>
      <c r="BJ36" s="68">
        <v>10437.506269740217</v>
      </c>
      <c r="BK36" s="68">
        <v>9806.6874802948532</v>
      </c>
      <c r="BL36" s="68">
        <v>9168.938626018391</v>
      </c>
      <c r="BM36" s="68">
        <v>10774.241924067459</v>
      </c>
      <c r="BN36" s="592"/>
      <c r="BO36" s="592"/>
      <c r="BP36" s="592"/>
      <c r="BQ36" s="592"/>
      <c r="BR36" s="592"/>
      <c r="BS36" s="592"/>
      <c r="BT36" s="592"/>
      <c r="BU36" s="592"/>
      <c r="BV36" s="592"/>
      <c r="BW36" s="592"/>
      <c r="BX36" s="592"/>
      <c r="BY36" s="592"/>
      <c r="BZ36" s="592"/>
      <c r="CA36" s="592"/>
      <c r="CB36" s="592"/>
      <c r="CC36" s="592"/>
      <c r="CD36" s="592"/>
      <c r="CE36" s="592"/>
      <c r="CF36" s="570"/>
      <c r="CG36" s="570"/>
    </row>
    <row r="37" spans="2:85" ht="19.899999999999999" customHeight="1" x14ac:dyDescent="0.2">
      <c r="B37" s="101" t="s">
        <v>292</v>
      </c>
      <c r="C37" s="73"/>
      <c r="D37" s="73"/>
      <c r="E37" s="68">
        <v>51.5</v>
      </c>
      <c r="F37" s="68">
        <v>55.3</v>
      </c>
      <c r="G37" s="68">
        <v>60.7</v>
      </c>
      <c r="H37" s="68">
        <v>66.5</v>
      </c>
      <c r="I37" s="68">
        <v>77.5</v>
      </c>
      <c r="J37" s="68">
        <v>83.9</v>
      </c>
      <c r="K37" s="68">
        <v>89.8</v>
      </c>
      <c r="L37" s="68">
        <v>97.5</v>
      </c>
      <c r="M37" s="68">
        <v>102.4</v>
      </c>
      <c r="N37" s="68">
        <v>109.9</v>
      </c>
      <c r="O37" s="68">
        <v>119.6</v>
      </c>
      <c r="P37" s="68">
        <v>127.3</v>
      </c>
      <c r="Q37" s="68">
        <v>-138.1</v>
      </c>
      <c r="R37" s="68">
        <v>360</v>
      </c>
      <c r="S37" s="68">
        <v>855.4</v>
      </c>
      <c r="T37" s="68">
        <v>-125.7</v>
      </c>
      <c r="U37" s="68">
        <v>-372.1</v>
      </c>
      <c r="V37" s="68">
        <v>434.8</v>
      </c>
      <c r="W37" s="68">
        <v>-281.60000000000002</v>
      </c>
      <c r="X37" s="68">
        <v>-1800</v>
      </c>
      <c r="Y37" s="345">
        <v>0</v>
      </c>
      <c r="Z37" s="345">
        <v>0</v>
      </c>
      <c r="AA37" s="345">
        <v>0</v>
      </c>
      <c r="AB37" s="345">
        <v>0</v>
      </c>
      <c r="AC37" s="345">
        <v>0</v>
      </c>
      <c r="AD37" s="345">
        <v>0</v>
      </c>
      <c r="AE37" s="345">
        <v>0</v>
      </c>
      <c r="AF37" s="345">
        <v>0</v>
      </c>
      <c r="AG37" s="345">
        <v>0</v>
      </c>
      <c r="AH37" s="345">
        <v>0</v>
      </c>
      <c r="AI37" s="345">
        <v>0</v>
      </c>
      <c r="AJ37" s="68">
        <v>141.85463993453592</v>
      </c>
      <c r="AK37" s="68">
        <v>27.477757044477272</v>
      </c>
      <c r="AL37" s="68">
        <v>-41.162062576160849</v>
      </c>
      <c r="AM37" s="68">
        <v>14.043315613177423</v>
      </c>
      <c r="AN37" s="68">
        <v>430.7620024443363</v>
      </c>
      <c r="AO37" s="68">
        <v>1125.3694968510731</v>
      </c>
      <c r="AP37" s="68">
        <v>2023.3687968977958</v>
      </c>
      <c r="AQ37" s="68">
        <v>1805.4004153236333</v>
      </c>
      <c r="AR37" s="68">
        <v>2252.4702749660601</v>
      </c>
      <c r="AS37" s="68">
        <v>1124.1234339909279</v>
      </c>
      <c r="AT37" s="68">
        <v>822.57004458544668</v>
      </c>
      <c r="AU37" s="68">
        <v>695.81733110434129</v>
      </c>
      <c r="AV37" s="68">
        <v>619.11077278061691</v>
      </c>
      <c r="AW37" s="68">
        <v>1040.011585435398</v>
      </c>
      <c r="AX37" s="68">
        <v>1330.4629392482643</v>
      </c>
      <c r="AY37" s="68">
        <v>4634.5197517686447</v>
      </c>
      <c r="AZ37" s="68">
        <v>7807.1332134572685</v>
      </c>
      <c r="BA37" s="68">
        <v>10952.851386863456</v>
      </c>
      <c r="BB37" s="68">
        <v>4870.1080471335817</v>
      </c>
      <c r="BC37" s="68">
        <v>6857.6004535300735</v>
      </c>
      <c r="BD37" s="68">
        <v>13959.512280168952</v>
      </c>
      <c r="BE37" s="68">
        <v>7308.2596523026559</v>
      </c>
      <c r="BF37" s="68">
        <v>6952.0527176433634</v>
      </c>
      <c r="BG37" s="68">
        <v>4767.675106805973</v>
      </c>
      <c r="BH37" s="68">
        <v>14649.266524922989</v>
      </c>
      <c r="BI37" s="68">
        <v>13523.898560510464</v>
      </c>
      <c r="BJ37" s="68">
        <v>13066.66710592152</v>
      </c>
      <c r="BK37" s="68">
        <v>6943.8564890600255</v>
      </c>
      <c r="BL37" s="68">
        <v>2852.4782896798843</v>
      </c>
      <c r="BM37" s="68">
        <v>2627.5897057262018</v>
      </c>
      <c r="BN37" s="592"/>
      <c r="BO37" s="592"/>
      <c r="BP37" s="592"/>
      <c r="BQ37" s="592"/>
      <c r="BR37" s="592"/>
      <c r="BS37" s="592"/>
      <c r="BT37" s="592"/>
      <c r="BU37" s="592"/>
      <c r="BV37" s="592"/>
      <c r="BW37" s="592"/>
      <c r="BX37" s="592"/>
      <c r="BY37" s="592"/>
      <c r="BZ37" s="592"/>
      <c r="CA37" s="592"/>
      <c r="CB37" s="592"/>
      <c r="CC37" s="592"/>
      <c r="CD37" s="592"/>
      <c r="CE37" s="592"/>
      <c r="CF37" s="570"/>
      <c r="CG37" s="570"/>
    </row>
    <row r="38" spans="2:85" ht="19.899999999999999" customHeight="1" x14ac:dyDescent="0.2">
      <c r="B38" s="98"/>
      <c r="C38" s="73"/>
      <c r="D38" s="73"/>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592"/>
      <c r="BO38" s="592"/>
      <c r="BP38" s="592"/>
      <c r="BQ38" s="592"/>
      <c r="BR38" s="592"/>
      <c r="BS38" s="592"/>
      <c r="BT38" s="592"/>
      <c r="BU38" s="592"/>
      <c r="BV38" s="592"/>
      <c r="BW38" s="592"/>
      <c r="BX38" s="592"/>
      <c r="BY38" s="592"/>
      <c r="BZ38" s="592"/>
      <c r="CA38" s="592"/>
      <c r="CB38" s="592"/>
      <c r="CC38" s="592"/>
      <c r="CD38" s="592"/>
      <c r="CE38" s="592"/>
      <c r="CF38" s="570"/>
      <c r="CG38" s="570"/>
    </row>
    <row r="39" spans="2:85" s="92" customFormat="1" ht="19.899999999999999" customHeight="1" x14ac:dyDescent="0.2">
      <c r="B39" s="102" t="s">
        <v>280</v>
      </c>
      <c r="C39" s="97"/>
      <c r="D39" s="97"/>
      <c r="E39" s="66">
        <v>528.5</v>
      </c>
      <c r="F39" s="66">
        <v>564.9</v>
      </c>
      <c r="G39" s="66">
        <v>718.2</v>
      </c>
      <c r="H39" s="66">
        <v>860.3</v>
      </c>
      <c r="I39" s="66">
        <v>1001.7</v>
      </c>
      <c r="J39" s="66">
        <v>1162</v>
      </c>
      <c r="K39" s="66">
        <v>1151.5</v>
      </c>
      <c r="L39" s="66">
        <v>1217.3</v>
      </c>
      <c r="M39" s="66">
        <v>1299.9000000000001</v>
      </c>
      <c r="N39" s="66">
        <v>1276.8</v>
      </c>
      <c r="O39" s="66">
        <v>1453.2</v>
      </c>
      <c r="P39" s="66">
        <v>1521.7</v>
      </c>
      <c r="Q39" s="66">
        <v>2175.9</v>
      </c>
      <c r="R39" s="66">
        <v>2159.5</v>
      </c>
      <c r="S39" s="66">
        <v>3095.4</v>
      </c>
      <c r="T39" s="66">
        <v>3122</v>
      </c>
      <c r="U39" s="66">
        <v>4267.8999999999996</v>
      </c>
      <c r="V39" s="66">
        <v>5031.6000000000004</v>
      </c>
      <c r="W39" s="66">
        <v>5159.7</v>
      </c>
      <c r="X39" s="66">
        <v>6099.7</v>
      </c>
      <c r="Y39" s="66">
        <v>5039.3</v>
      </c>
      <c r="Z39" s="66">
        <v>5470.5</v>
      </c>
      <c r="AA39" s="66">
        <v>4529.8999999999996</v>
      </c>
      <c r="AB39" s="66">
        <v>6386.6</v>
      </c>
      <c r="AC39" s="66">
        <v>7404.3</v>
      </c>
      <c r="AD39" s="66">
        <v>17040.8</v>
      </c>
      <c r="AE39" s="66">
        <v>55671.8</v>
      </c>
      <c r="AF39" s="66">
        <v>317319.90000000002</v>
      </c>
      <c r="AG39" s="66">
        <v>58192</v>
      </c>
      <c r="AH39" s="66">
        <v>4977392.26</v>
      </c>
      <c r="AI39" s="66">
        <v>298309079.31</v>
      </c>
      <c r="AJ39" s="66">
        <v>1575.70425</v>
      </c>
      <c r="AK39" s="66">
        <v>1546.4355</v>
      </c>
      <c r="AL39" s="66">
        <v>2195.8732536134025</v>
      </c>
      <c r="AM39" s="66">
        <v>3123.2414599809172</v>
      </c>
      <c r="AN39" s="66">
        <v>4594.4909564360951</v>
      </c>
      <c r="AO39" s="66">
        <v>5605.6700459302774</v>
      </c>
      <c r="AP39" s="66">
        <v>7374.6960006474001</v>
      </c>
      <c r="AQ39" s="66">
        <v>8683.1582966200422</v>
      </c>
      <c r="AR39" s="66">
        <v>9729.3714796778495</v>
      </c>
      <c r="AS39" s="66">
        <v>11932.388529008389</v>
      </c>
      <c r="AT39" s="66">
        <v>12476.721013728084</v>
      </c>
      <c r="AU39" s="66">
        <v>12846.374302090071</v>
      </c>
      <c r="AV39" s="66">
        <v>15239.778397355678</v>
      </c>
      <c r="AW39" s="66">
        <v>19492.51391174733</v>
      </c>
      <c r="AX39" s="66">
        <v>23613.56588948056</v>
      </c>
      <c r="AY39" s="66">
        <v>37156.545848630165</v>
      </c>
      <c r="AZ39" s="66">
        <v>45280.622339312547</v>
      </c>
      <c r="BA39" s="66">
        <v>56739.198335939793</v>
      </c>
      <c r="BB39" s="66">
        <v>57357.809186472914</v>
      </c>
      <c r="BC39" s="66">
        <v>75694.808010862791</v>
      </c>
      <c r="BD39" s="66">
        <v>98669.207464076215</v>
      </c>
      <c r="BE39" s="66">
        <v>117720.6460493785</v>
      </c>
      <c r="BF39" s="66">
        <v>122770.22749529548</v>
      </c>
      <c r="BG39" s="66">
        <v>138806.30057388879</v>
      </c>
      <c r="BH39" s="66">
        <v>139374.22026558768</v>
      </c>
      <c r="BI39" s="66">
        <v>147853.09453209545</v>
      </c>
      <c r="BJ39" s="66">
        <v>171258.69222666748</v>
      </c>
      <c r="BK39" s="66">
        <v>173753.82949885659</v>
      </c>
      <c r="BL39" s="66">
        <v>188137.33637709584</v>
      </c>
      <c r="BM39" s="66">
        <v>183448.32108111907</v>
      </c>
      <c r="BN39" s="592"/>
      <c r="BO39" s="592"/>
      <c r="BP39" s="592"/>
      <c r="BQ39" s="592"/>
      <c r="BR39" s="592"/>
      <c r="BS39" s="592"/>
      <c r="BT39" s="592"/>
      <c r="BU39" s="592"/>
      <c r="BV39" s="592"/>
      <c r="BW39" s="592"/>
      <c r="BX39" s="592"/>
      <c r="BY39" s="592"/>
      <c r="BZ39" s="592"/>
      <c r="CA39" s="592"/>
      <c r="CB39" s="592"/>
      <c r="CC39" s="592"/>
      <c r="CD39" s="592"/>
      <c r="CE39" s="592"/>
      <c r="CF39" s="570"/>
      <c r="CG39" s="570"/>
    </row>
    <row r="40" spans="2:85" ht="19.899999999999999" customHeight="1" x14ac:dyDescent="0.2">
      <c r="B40" s="98"/>
      <c r="C40" s="73"/>
      <c r="D40" s="73"/>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592"/>
      <c r="BO40" s="592"/>
      <c r="BP40" s="592"/>
      <c r="BQ40" s="592"/>
      <c r="BR40" s="592"/>
      <c r="BS40" s="592"/>
      <c r="BT40" s="592"/>
      <c r="BU40" s="592"/>
      <c r="BV40" s="592"/>
      <c r="BW40" s="592"/>
      <c r="BX40" s="592"/>
      <c r="BY40" s="592"/>
      <c r="BZ40" s="592"/>
      <c r="CA40" s="592"/>
      <c r="CB40" s="592"/>
      <c r="CC40" s="592"/>
      <c r="CD40" s="592"/>
      <c r="CE40" s="592"/>
      <c r="CF40" s="570"/>
      <c r="CG40" s="570"/>
    </row>
    <row r="41" spans="2:85" s="92" customFormat="1" ht="19.899999999999999" customHeight="1" x14ac:dyDescent="0.2">
      <c r="B41" s="102" t="s">
        <v>293</v>
      </c>
      <c r="C41" s="96"/>
      <c r="D41" s="96"/>
      <c r="E41" s="66">
        <v>588.70000000000005</v>
      </c>
      <c r="F41" s="66">
        <v>602</v>
      </c>
      <c r="G41" s="66">
        <v>791</v>
      </c>
      <c r="H41" s="66">
        <v>908.6</v>
      </c>
      <c r="I41" s="66">
        <v>1073.8</v>
      </c>
      <c r="J41" s="66">
        <v>1285.2</v>
      </c>
      <c r="K41" s="66">
        <v>1449</v>
      </c>
      <c r="L41" s="66">
        <v>1612.1</v>
      </c>
      <c r="M41" s="66">
        <v>1480.5</v>
      </c>
      <c r="N41" s="66">
        <v>1423.1</v>
      </c>
      <c r="O41" s="66">
        <v>1586.9</v>
      </c>
      <c r="P41" s="66">
        <v>1651.3</v>
      </c>
      <c r="Q41" s="66">
        <v>1827.7</v>
      </c>
      <c r="R41" s="66">
        <v>2893.8</v>
      </c>
      <c r="S41" s="66">
        <v>4536.1000000000004</v>
      </c>
      <c r="T41" s="66">
        <v>4112.5</v>
      </c>
      <c r="U41" s="66">
        <v>4118.8</v>
      </c>
      <c r="V41" s="66">
        <v>5868.1</v>
      </c>
      <c r="W41" s="66">
        <v>4685.8</v>
      </c>
      <c r="X41" s="66">
        <v>4083.3</v>
      </c>
      <c r="Y41" s="66">
        <v>8999.2999999999993</v>
      </c>
      <c r="Z41" s="66">
        <v>10229.200000000001</v>
      </c>
      <c r="AA41" s="66">
        <v>7386.5</v>
      </c>
      <c r="AB41" s="66">
        <v>9873.6</v>
      </c>
      <c r="AC41" s="66">
        <v>13261.7</v>
      </c>
      <c r="AD41" s="66">
        <v>25188.400000000001</v>
      </c>
      <c r="AE41" s="66">
        <v>90772.1</v>
      </c>
      <c r="AF41" s="66">
        <v>370958.8</v>
      </c>
      <c r="AG41" s="66">
        <v>188576.9</v>
      </c>
      <c r="AH41" s="66">
        <v>9974239.1500000004</v>
      </c>
      <c r="AI41" s="66">
        <v>534002413.74150002</v>
      </c>
      <c r="AJ41" s="66">
        <v>3791.3094000000001</v>
      </c>
      <c r="AK41" s="66">
        <v>4774.8114999999998</v>
      </c>
      <c r="AL41" s="66">
        <v>5144.4931458035935</v>
      </c>
      <c r="AM41" s="66">
        <v>6439.7292316019993</v>
      </c>
      <c r="AN41" s="66">
        <v>8331.1435662950498</v>
      </c>
      <c r="AO41" s="66">
        <v>10993.376631516181</v>
      </c>
      <c r="AP41" s="66">
        <v>15303.670702781163</v>
      </c>
      <c r="AQ41" s="66">
        <v>17672.972039173164</v>
      </c>
      <c r="AR41" s="66">
        <v>24131.767238172019</v>
      </c>
      <c r="AS41" s="66">
        <v>25527.669239367751</v>
      </c>
      <c r="AT41" s="66">
        <v>26645.691050400605</v>
      </c>
      <c r="AU41" s="66">
        <v>27936.440577785659</v>
      </c>
      <c r="AV41" s="66">
        <v>31878.591510466787</v>
      </c>
      <c r="AW41" s="66">
        <v>38963.672504647642</v>
      </c>
      <c r="AX41" s="66">
        <v>47805.470538951908</v>
      </c>
      <c r="AY41" s="66">
        <v>66600.26776731378</v>
      </c>
      <c r="AZ41" s="66">
        <v>82118.281273234927</v>
      </c>
      <c r="BA41" s="66">
        <v>102585.99713951614</v>
      </c>
      <c r="BB41" s="66">
        <v>89479.845376215031</v>
      </c>
      <c r="BC41" s="66">
        <v>112038.81479680563</v>
      </c>
      <c r="BD41" s="66">
        <v>146436.6771805961</v>
      </c>
      <c r="BE41" s="66">
        <v>167911.97022096164</v>
      </c>
      <c r="BF41" s="66">
        <v>178584.99963248233</v>
      </c>
      <c r="BG41" s="66">
        <v>190254.28136828842</v>
      </c>
      <c r="BH41" s="66">
        <v>202054.05104419301</v>
      </c>
      <c r="BI41" s="66">
        <v>208883.71295989092</v>
      </c>
      <c r="BJ41" s="66">
        <v>228025.8927511473</v>
      </c>
      <c r="BK41" s="66">
        <v>212511.79069868691</v>
      </c>
      <c r="BL41" s="66">
        <v>206872.24025204897</v>
      </c>
      <c r="BM41" s="66">
        <v>204378.23263918917</v>
      </c>
      <c r="BN41" s="592"/>
      <c r="BO41" s="592"/>
      <c r="BP41" s="592"/>
      <c r="BQ41" s="592"/>
      <c r="BR41" s="592"/>
      <c r="BS41" s="592"/>
      <c r="BT41" s="592"/>
      <c r="BU41" s="592"/>
      <c r="BV41" s="592"/>
      <c r="BW41" s="592"/>
      <c r="BX41" s="592"/>
      <c r="BY41" s="592"/>
      <c r="BZ41" s="592"/>
      <c r="CA41" s="592"/>
      <c r="CB41" s="592"/>
      <c r="CC41" s="592"/>
      <c r="CD41" s="592"/>
      <c r="CE41" s="592"/>
      <c r="CF41" s="570"/>
      <c r="CG41" s="570"/>
    </row>
    <row r="42" spans="2:85" ht="7.5" customHeight="1" thickBot="1" x14ac:dyDescent="0.25">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1"/>
      <c r="AT42" s="111"/>
      <c r="AU42" s="111"/>
      <c r="AV42" s="111"/>
      <c r="AW42" s="111"/>
      <c r="AX42" s="111"/>
      <c r="AY42" s="111"/>
      <c r="AZ42" s="111"/>
      <c r="BA42" s="111"/>
      <c r="BB42" s="111"/>
      <c r="BC42" s="111"/>
      <c r="BD42" s="111"/>
      <c r="BE42" s="111"/>
      <c r="BF42" s="111"/>
      <c r="BG42" s="111"/>
      <c r="BH42" s="111"/>
      <c r="BI42" s="111"/>
      <c r="BJ42" s="111"/>
      <c r="BK42" s="111"/>
      <c r="BL42" s="111"/>
      <c r="BM42" s="111"/>
    </row>
    <row r="43" spans="2:85" ht="18" customHeight="1" x14ac:dyDescent="0.2">
      <c r="B43" s="87" t="s">
        <v>0</v>
      </c>
      <c r="C43" s="108"/>
      <c r="D43" s="53" t="s">
        <v>655</v>
      </c>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112"/>
      <c r="AT43" s="112"/>
      <c r="AU43" s="112"/>
      <c r="AV43" s="112"/>
      <c r="AW43" s="112"/>
      <c r="AX43" s="112"/>
      <c r="AY43" s="112"/>
      <c r="AZ43" s="112"/>
      <c r="BA43" s="112"/>
      <c r="BB43" s="112"/>
      <c r="BC43" s="112"/>
      <c r="BD43" s="112"/>
      <c r="BE43" s="112"/>
      <c r="BF43" s="112"/>
      <c r="BG43" s="112"/>
      <c r="BH43" s="112"/>
      <c r="BI43" s="112"/>
      <c r="BJ43" s="112"/>
      <c r="BK43" s="112"/>
      <c r="BL43" s="112"/>
      <c r="BM43" s="112"/>
    </row>
    <row r="44" spans="2:85" ht="18" customHeight="1" x14ac:dyDescent="0.2">
      <c r="B44" s="87" t="s">
        <v>13</v>
      </c>
      <c r="C44" s="108"/>
      <c r="D44" s="88" t="s">
        <v>294</v>
      </c>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row>
    <row r="45" spans="2:85" ht="18" customHeight="1" x14ac:dyDescent="0.2">
      <c r="B45" s="62" t="s">
        <v>23</v>
      </c>
      <c r="C45" s="62"/>
      <c r="D45" s="62" t="s">
        <v>229</v>
      </c>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row>
    <row r="46" spans="2:85" ht="18" customHeight="1" x14ac:dyDescent="0.2">
      <c r="B46" s="62" t="s">
        <v>24</v>
      </c>
      <c r="C46" s="62"/>
      <c r="D46" s="62" t="s">
        <v>252</v>
      </c>
      <c r="E46" s="466"/>
      <c r="F46" s="466"/>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row>
    <row r="47" spans="2:85" ht="18" customHeight="1" x14ac:dyDescent="0.2">
      <c r="B47" s="63" t="s">
        <v>232</v>
      </c>
      <c r="C47" s="480"/>
      <c r="D47" s="480" t="s">
        <v>783</v>
      </c>
      <c r="E47" s="480"/>
      <c r="F47" s="480"/>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Y47" s="103"/>
      <c r="AZ47" s="103"/>
      <c r="BA47" s="103"/>
      <c r="BB47" s="103"/>
      <c r="BC47" s="103"/>
      <c r="BD47" s="103"/>
      <c r="BE47" s="103"/>
      <c r="BF47" s="103"/>
      <c r="BG47" s="103"/>
      <c r="BH47" s="103"/>
      <c r="BI47" s="103"/>
      <c r="BJ47" s="103"/>
    </row>
    <row r="48" spans="2:85" ht="18" customHeight="1" x14ac:dyDescent="0.2">
      <c r="B48" s="63" t="s">
        <v>255</v>
      </c>
      <c r="D48" s="61" t="s">
        <v>781</v>
      </c>
      <c r="AY48" s="103"/>
      <c r="AZ48" s="103"/>
      <c r="BA48" s="103"/>
      <c r="BB48" s="103"/>
      <c r="BC48" s="103"/>
      <c r="BD48" s="103"/>
      <c r="BE48" s="103"/>
      <c r="BF48" s="103"/>
      <c r="BG48" s="103"/>
      <c r="BH48" s="103"/>
      <c r="BI48" s="103"/>
      <c r="BJ48" s="103"/>
    </row>
    <row r="49" spans="45:62" ht="18" customHeight="1" x14ac:dyDescent="0.2">
      <c r="AS49" s="113"/>
      <c r="AT49" s="113"/>
      <c r="AU49" s="113"/>
      <c r="AV49" s="113"/>
      <c r="AW49" s="113"/>
      <c r="AX49" s="113"/>
      <c r="AY49" s="103"/>
      <c r="AZ49" s="103"/>
      <c r="BA49" s="103"/>
      <c r="BB49" s="103"/>
      <c r="BC49" s="103"/>
      <c r="BD49" s="103"/>
      <c r="BE49" s="103"/>
      <c r="BF49" s="103"/>
      <c r="BG49" s="103"/>
      <c r="BH49" s="103"/>
      <c r="BI49" s="103"/>
      <c r="BJ49" s="103"/>
    </row>
    <row r="50" spans="45:62" ht="19.899999999999999" customHeight="1" x14ac:dyDescent="0.2">
      <c r="AY50" s="103"/>
      <c r="AZ50" s="103"/>
      <c r="BA50" s="103"/>
      <c r="BB50" s="103"/>
      <c r="BC50" s="103"/>
      <c r="BD50" s="103"/>
      <c r="BE50" s="103"/>
      <c r="BF50" s="103"/>
      <c r="BG50" s="103"/>
      <c r="BH50" s="103"/>
      <c r="BI50" s="103"/>
      <c r="BJ50" s="103"/>
    </row>
    <row r="51" spans="45:62" ht="19.899999999999999" customHeight="1" x14ac:dyDescent="0.2">
      <c r="AY51" s="103"/>
      <c r="AZ51" s="103"/>
      <c r="BA51" s="103"/>
      <c r="BB51" s="103"/>
      <c r="BC51" s="103"/>
      <c r="BD51" s="103"/>
      <c r="BE51" s="103"/>
      <c r="BF51" s="103"/>
      <c r="BG51" s="103"/>
      <c r="BH51" s="103"/>
      <c r="BI51" s="103"/>
      <c r="BJ51" s="103"/>
    </row>
    <row r="52" spans="45:62" ht="19.899999999999999" customHeight="1" x14ac:dyDescent="0.2">
      <c r="AY52" s="103"/>
      <c r="AZ52" s="103"/>
      <c r="BA52" s="103"/>
      <c r="BB52" s="103"/>
      <c r="BC52" s="103"/>
      <c r="BD52" s="103"/>
      <c r="BE52" s="103"/>
      <c r="BF52" s="103"/>
      <c r="BG52" s="103"/>
      <c r="BH52" s="103"/>
      <c r="BI52" s="103"/>
      <c r="BJ52" s="103"/>
    </row>
    <row r="53" spans="45:62" ht="19.899999999999999" customHeight="1" x14ac:dyDescent="0.2">
      <c r="AY53" s="103"/>
      <c r="AZ53" s="103"/>
      <c r="BA53" s="103"/>
      <c r="BB53" s="103"/>
      <c r="BC53" s="103"/>
      <c r="BD53" s="103"/>
      <c r="BE53" s="103"/>
      <c r="BF53" s="103"/>
      <c r="BG53" s="103"/>
      <c r="BH53" s="103"/>
      <c r="BI53" s="103"/>
      <c r="BJ53" s="103"/>
    </row>
    <row r="54" spans="45:62" ht="19.899999999999999" customHeight="1" x14ac:dyDescent="0.2">
      <c r="AY54" s="103"/>
      <c r="AZ54" s="103"/>
      <c r="BA54" s="103"/>
      <c r="BB54" s="103"/>
      <c r="BC54" s="103"/>
      <c r="BD54" s="103"/>
      <c r="BE54" s="103"/>
      <c r="BF54" s="103"/>
      <c r="BG54" s="103"/>
      <c r="BH54" s="103"/>
      <c r="BI54" s="103"/>
      <c r="BJ54" s="103"/>
    </row>
    <row r="55" spans="45:62" ht="19.899999999999999" customHeight="1" x14ac:dyDescent="0.2">
      <c r="AY55" s="103"/>
      <c r="AZ55" s="103"/>
      <c r="BA55" s="103"/>
      <c r="BB55" s="103"/>
      <c r="BC55" s="103"/>
      <c r="BD55" s="103"/>
      <c r="BE55" s="103"/>
      <c r="BF55" s="103"/>
      <c r="BG55" s="103"/>
      <c r="BH55" s="103"/>
      <c r="BI55" s="103"/>
      <c r="BJ55" s="103"/>
    </row>
    <row r="56" spans="45:62" ht="19.899999999999999" customHeight="1" x14ac:dyDescent="0.2">
      <c r="AY56" s="103"/>
      <c r="AZ56" s="103"/>
      <c r="BA56" s="103"/>
      <c r="BB56" s="103"/>
      <c r="BC56" s="103"/>
      <c r="BD56" s="103"/>
      <c r="BE56" s="103"/>
      <c r="BF56" s="103"/>
      <c r="BG56" s="103"/>
      <c r="BH56" s="103"/>
      <c r="BI56" s="103"/>
      <c r="BJ56" s="103"/>
    </row>
    <row r="57" spans="45:62" ht="19.899999999999999" customHeight="1" x14ac:dyDescent="0.2">
      <c r="AY57" s="103"/>
      <c r="AZ57" s="103"/>
      <c r="BA57" s="103"/>
      <c r="BB57" s="103"/>
      <c r="BC57" s="103"/>
      <c r="BD57" s="103"/>
      <c r="BE57" s="103"/>
      <c r="BF57" s="103"/>
      <c r="BG57" s="103"/>
      <c r="BH57" s="103"/>
      <c r="BI57" s="103"/>
      <c r="BJ57" s="103"/>
    </row>
    <row r="58" spans="45:62" ht="19.899999999999999" customHeight="1" x14ac:dyDescent="0.2">
      <c r="AY58" s="103"/>
      <c r="AZ58" s="103"/>
      <c r="BA58" s="103"/>
      <c r="BB58" s="103"/>
      <c r="BC58" s="103"/>
      <c r="BD58" s="103"/>
      <c r="BE58" s="103"/>
      <c r="BF58" s="103"/>
      <c r="BG58" s="103"/>
      <c r="BH58" s="103"/>
      <c r="BI58" s="103"/>
      <c r="BJ58" s="103"/>
    </row>
    <row r="59" spans="45:62" ht="19.899999999999999" customHeight="1" x14ac:dyDescent="0.2">
      <c r="AY59" s="103"/>
      <c r="AZ59" s="103"/>
      <c r="BA59" s="103"/>
      <c r="BB59" s="103"/>
      <c r="BC59" s="103"/>
      <c r="BD59" s="103"/>
      <c r="BE59" s="103"/>
      <c r="BF59" s="103"/>
      <c r="BG59" s="103"/>
      <c r="BH59" s="103"/>
      <c r="BI59" s="103"/>
      <c r="BJ59" s="103"/>
    </row>
    <row r="60" spans="45:62" ht="19.899999999999999" customHeight="1" x14ac:dyDescent="0.2">
      <c r="AY60" s="103"/>
      <c r="AZ60" s="103"/>
      <c r="BA60" s="103"/>
      <c r="BB60" s="103"/>
      <c r="BC60" s="103"/>
      <c r="BD60" s="103"/>
      <c r="BE60" s="103"/>
      <c r="BF60" s="103"/>
      <c r="BG60" s="103"/>
      <c r="BH60" s="103"/>
      <c r="BI60" s="103"/>
      <c r="BJ60" s="103"/>
    </row>
    <row r="61" spans="45:62" ht="19.899999999999999" customHeight="1" x14ac:dyDescent="0.2">
      <c r="AY61" s="103"/>
      <c r="AZ61" s="103"/>
      <c r="BA61" s="103"/>
      <c r="BB61" s="103"/>
      <c r="BC61" s="103"/>
      <c r="BD61" s="103"/>
      <c r="BE61" s="103"/>
      <c r="BF61" s="103"/>
      <c r="BG61" s="103"/>
      <c r="BH61" s="103"/>
      <c r="BI61" s="103"/>
      <c r="BJ61" s="103"/>
    </row>
    <row r="62" spans="45:62" ht="19.899999999999999" customHeight="1" x14ac:dyDescent="0.2">
      <c r="AY62" s="103"/>
      <c r="AZ62" s="103"/>
      <c r="BA62" s="103"/>
      <c r="BB62" s="103"/>
      <c r="BC62" s="103"/>
      <c r="BD62" s="103"/>
      <c r="BE62" s="103"/>
      <c r="BF62" s="103"/>
      <c r="BG62" s="103"/>
      <c r="BH62" s="103"/>
      <c r="BI62" s="103"/>
      <c r="BJ62" s="103"/>
    </row>
    <row r="63" spans="45:62" ht="19.899999999999999" customHeight="1" x14ac:dyDescent="0.2">
      <c r="AY63" s="103"/>
      <c r="AZ63" s="103"/>
      <c r="BA63" s="103"/>
      <c r="BB63" s="103"/>
      <c r="BC63" s="103"/>
      <c r="BD63" s="103"/>
      <c r="BE63" s="103"/>
      <c r="BF63" s="103"/>
      <c r="BG63" s="103"/>
      <c r="BH63" s="103"/>
      <c r="BI63" s="103"/>
      <c r="BJ63" s="103"/>
    </row>
    <row r="64" spans="45:62" ht="19.899999999999999" customHeight="1" x14ac:dyDescent="0.2">
      <c r="AY64" s="103"/>
      <c r="AZ64" s="103"/>
      <c r="BA64" s="103"/>
      <c r="BB64" s="103"/>
      <c r="BC64" s="103"/>
      <c r="BD64" s="103"/>
      <c r="BE64" s="103"/>
      <c r="BF64" s="103"/>
      <c r="BG64" s="103"/>
      <c r="BH64" s="103"/>
      <c r="BI64" s="103"/>
      <c r="BJ64" s="103"/>
    </row>
    <row r="65" spans="51:62" ht="19.899999999999999" customHeight="1" x14ac:dyDescent="0.2">
      <c r="AY65" s="103"/>
      <c r="AZ65" s="103"/>
      <c r="BA65" s="103"/>
      <c r="BB65" s="103"/>
      <c r="BC65" s="103"/>
      <c r="BD65" s="103"/>
      <c r="BE65" s="103"/>
      <c r="BF65" s="103"/>
      <c r="BG65" s="103"/>
      <c r="BH65" s="103"/>
      <c r="BI65" s="103"/>
      <c r="BJ65" s="103"/>
    </row>
    <row r="66" spans="51:62" ht="19.899999999999999" customHeight="1" x14ac:dyDescent="0.2">
      <c r="AY66" s="103"/>
      <c r="AZ66" s="103"/>
      <c r="BA66" s="103"/>
      <c r="BB66" s="103"/>
      <c r="BC66" s="103"/>
      <c r="BD66" s="103"/>
      <c r="BE66" s="103"/>
      <c r="BF66" s="103"/>
      <c r="BG66" s="103"/>
      <c r="BH66" s="103"/>
      <c r="BI66" s="103"/>
      <c r="BJ66" s="103"/>
    </row>
    <row r="67" spans="51:62" ht="19.899999999999999" customHeight="1" x14ac:dyDescent="0.2">
      <c r="AY67" s="103"/>
      <c r="AZ67" s="103"/>
      <c r="BA67" s="103"/>
      <c r="BB67" s="103"/>
      <c r="BC67" s="103"/>
      <c r="BD67" s="103"/>
      <c r="BE67" s="103"/>
      <c r="BF67" s="103"/>
      <c r="BG67" s="103"/>
      <c r="BH67" s="103"/>
      <c r="BI67" s="103"/>
      <c r="BJ67" s="103"/>
    </row>
    <row r="68" spans="51:62" ht="19.899999999999999" customHeight="1" x14ac:dyDescent="0.2">
      <c r="AY68" s="103"/>
      <c r="AZ68" s="103"/>
      <c r="BA68" s="103"/>
      <c r="BB68" s="103"/>
      <c r="BC68" s="103"/>
      <c r="BD68" s="103"/>
      <c r="BE68" s="103"/>
      <c r="BF68" s="103"/>
      <c r="BG68" s="103"/>
      <c r="BH68" s="103"/>
      <c r="BI68" s="103"/>
      <c r="BJ68" s="103"/>
    </row>
    <row r="69" spans="51:62" ht="19.899999999999999" customHeight="1" x14ac:dyDescent="0.2">
      <c r="AY69" s="103"/>
      <c r="AZ69" s="103"/>
      <c r="BA69" s="103"/>
      <c r="BB69" s="103"/>
      <c r="BC69" s="103"/>
      <c r="BD69" s="103"/>
      <c r="BE69" s="103"/>
      <c r="BF69" s="103"/>
      <c r="BG69" s="103"/>
      <c r="BH69" s="103"/>
      <c r="BI69" s="103"/>
      <c r="BJ69" s="103"/>
    </row>
    <row r="70" spans="51:62" ht="19.899999999999999" customHeight="1" x14ac:dyDescent="0.2">
      <c r="AY70" s="103"/>
      <c r="AZ70" s="103"/>
      <c r="BA70" s="103"/>
      <c r="BB70" s="103"/>
      <c r="BC70" s="103"/>
      <c r="BD70" s="103"/>
      <c r="BE70" s="103"/>
      <c r="BF70" s="103"/>
      <c r="BG70" s="103"/>
      <c r="BH70" s="103"/>
      <c r="BI70" s="103"/>
      <c r="BJ70" s="103"/>
    </row>
    <row r="71" spans="51:62" ht="19.899999999999999" customHeight="1" x14ac:dyDescent="0.2">
      <c r="AY71" s="103"/>
      <c r="AZ71" s="103"/>
      <c r="BA71" s="103"/>
      <c r="BB71" s="103"/>
      <c r="BC71" s="103"/>
      <c r="BD71" s="103"/>
      <c r="BE71" s="103"/>
      <c r="BF71" s="103"/>
      <c r="BG71" s="103"/>
      <c r="BH71" s="103"/>
      <c r="BI71" s="103"/>
      <c r="BJ71" s="103"/>
    </row>
    <row r="72" spans="51:62" ht="19.899999999999999" customHeight="1" x14ac:dyDescent="0.2">
      <c r="AY72" s="103"/>
      <c r="AZ72" s="103"/>
      <c r="BA72" s="103"/>
      <c r="BB72" s="103"/>
      <c r="BC72" s="103"/>
      <c r="BD72" s="103"/>
      <c r="BE72" s="103"/>
      <c r="BF72" s="103"/>
      <c r="BG72" s="103"/>
      <c r="BH72" s="103"/>
      <c r="BI72" s="103"/>
      <c r="BJ72" s="103"/>
    </row>
    <row r="73" spans="51:62" ht="19.899999999999999" customHeight="1" x14ac:dyDescent="0.2">
      <c r="AY73" s="103"/>
      <c r="AZ73" s="103"/>
      <c r="BA73" s="103"/>
      <c r="BB73" s="103"/>
      <c r="BC73" s="103"/>
      <c r="BD73" s="103"/>
      <c r="BE73" s="103"/>
      <c r="BF73" s="103"/>
      <c r="BG73" s="103"/>
      <c r="BH73" s="103"/>
      <c r="BI73" s="103"/>
      <c r="BJ73" s="103"/>
    </row>
    <row r="74" spans="51:62" ht="19.899999999999999" customHeight="1" x14ac:dyDescent="0.2">
      <c r="AY74" s="103"/>
      <c r="AZ74" s="103"/>
      <c r="BA74" s="103"/>
      <c r="BB74" s="103"/>
      <c r="BC74" s="103"/>
      <c r="BD74" s="103"/>
      <c r="BE74" s="103"/>
      <c r="BF74" s="103"/>
      <c r="BG74" s="103"/>
      <c r="BH74" s="103"/>
      <c r="BI74" s="103"/>
      <c r="BJ74" s="103"/>
    </row>
    <row r="75" spans="51:62" ht="19.899999999999999" customHeight="1" x14ac:dyDescent="0.2">
      <c r="AY75" s="103"/>
      <c r="AZ75" s="103"/>
      <c r="BA75" s="103"/>
      <c r="BB75" s="103"/>
      <c r="BC75" s="103"/>
      <c r="BD75" s="103"/>
      <c r="BE75" s="103"/>
      <c r="BF75" s="103"/>
      <c r="BG75" s="103"/>
      <c r="BH75" s="103"/>
      <c r="BI75" s="103"/>
      <c r="BJ75" s="103"/>
    </row>
    <row r="76" spans="51:62" ht="19.899999999999999" customHeight="1" x14ac:dyDescent="0.2">
      <c r="AY76" s="103"/>
      <c r="AZ76" s="103"/>
      <c r="BA76" s="103"/>
      <c r="BB76" s="103"/>
      <c r="BC76" s="103"/>
      <c r="BD76" s="103"/>
      <c r="BE76" s="103"/>
      <c r="BF76" s="103"/>
      <c r="BG76" s="103"/>
      <c r="BH76" s="103"/>
      <c r="BI76" s="103"/>
      <c r="BJ76" s="103"/>
    </row>
    <row r="77" spans="51:62" ht="19.899999999999999" customHeight="1" x14ac:dyDescent="0.2">
      <c r="AY77" s="103"/>
      <c r="AZ77" s="103"/>
      <c r="BA77" s="103"/>
      <c r="BB77" s="103"/>
      <c r="BC77" s="103"/>
      <c r="BD77" s="103"/>
      <c r="BE77" s="103"/>
      <c r="BF77" s="103"/>
      <c r="BG77" s="103"/>
      <c r="BH77" s="103"/>
      <c r="BI77" s="103"/>
      <c r="BJ77" s="103"/>
    </row>
    <row r="78" spans="51:62" ht="19.899999999999999" customHeight="1" x14ac:dyDescent="0.2">
      <c r="AY78" s="103"/>
      <c r="AZ78" s="103"/>
      <c r="BA78" s="103"/>
      <c r="BB78" s="103"/>
      <c r="BC78" s="103"/>
      <c r="BD78" s="103"/>
      <c r="BE78" s="103"/>
      <c r="BF78" s="103"/>
      <c r="BG78" s="103"/>
      <c r="BH78" s="103"/>
      <c r="BI78" s="103"/>
      <c r="BJ78" s="103"/>
    </row>
    <row r="79" spans="51:62" ht="19.899999999999999" customHeight="1" x14ac:dyDescent="0.2">
      <c r="AY79" s="103"/>
      <c r="AZ79" s="103"/>
      <c r="BA79" s="103"/>
      <c r="BB79" s="103"/>
      <c r="BC79" s="103"/>
      <c r="BD79" s="103"/>
      <c r="BE79" s="103"/>
      <c r="BF79" s="103"/>
      <c r="BG79" s="103"/>
      <c r="BH79" s="103"/>
      <c r="BI79" s="103"/>
      <c r="BJ79" s="103"/>
    </row>
    <row r="80" spans="51:62" ht="19.899999999999999" customHeight="1" x14ac:dyDescent="0.2">
      <c r="AY80" s="103"/>
      <c r="AZ80" s="103"/>
      <c r="BA80" s="103"/>
      <c r="BB80" s="103"/>
      <c r="BC80" s="103"/>
      <c r="BD80" s="103"/>
      <c r="BE80" s="103"/>
      <c r="BF80" s="103"/>
      <c r="BG80" s="103"/>
      <c r="BH80" s="103"/>
      <c r="BI80" s="103"/>
      <c r="BJ80" s="103"/>
    </row>
    <row r="81" spans="51:62" ht="19.899999999999999" customHeight="1" x14ac:dyDescent="0.2">
      <c r="AY81" s="103"/>
      <c r="AZ81" s="103"/>
      <c r="BA81" s="103"/>
      <c r="BB81" s="103"/>
      <c r="BC81" s="103"/>
      <c r="BD81" s="103"/>
      <c r="BE81" s="103"/>
      <c r="BF81" s="103"/>
      <c r="BG81" s="103"/>
      <c r="BH81" s="103"/>
      <c r="BI81" s="103"/>
      <c r="BJ81" s="103"/>
    </row>
    <row r="82" spans="51:62" ht="19.899999999999999" customHeight="1" x14ac:dyDescent="0.2">
      <c r="AY82" s="103"/>
    </row>
    <row r="83" spans="51:62" ht="19.899999999999999" customHeight="1" x14ac:dyDescent="0.2">
      <c r="AY83" s="103"/>
    </row>
    <row r="84" spans="51:62" ht="19.899999999999999" customHeight="1" x14ac:dyDescent="0.2"/>
    <row r="85" spans="51:62" ht="19.899999999999999" customHeight="1" x14ac:dyDescent="0.2"/>
    <row r="86" spans="51:62" ht="19.899999999999999" customHeight="1" x14ac:dyDescent="0.2"/>
    <row r="87" spans="51:62" ht="19.899999999999999" customHeight="1" x14ac:dyDescent="0.2"/>
    <row r="88" spans="51:62" ht="19.899999999999999" customHeight="1" x14ac:dyDescent="0.2"/>
    <row r="89" spans="51:62" ht="19.899999999999999" customHeight="1" x14ac:dyDescent="0.2"/>
    <row r="90" spans="51:62" ht="19.899999999999999" customHeight="1" x14ac:dyDescent="0.2"/>
    <row r="91" spans="51:62" ht="19.899999999999999" customHeight="1" x14ac:dyDescent="0.2"/>
    <row r="92" spans="51:62" ht="19.899999999999999" customHeight="1" x14ac:dyDescent="0.2"/>
    <row r="93" spans="51:62" ht="19.899999999999999" customHeight="1" x14ac:dyDescent="0.2"/>
    <row r="94" spans="51:62" ht="19.899999999999999" customHeight="1" x14ac:dyDescent="0.2"/>
    <row r="95" spans="51:62" ht="19.899999999999999" customHeight="1" x14ac:dyDescent="0.2"/>
    <row r="96" spans="51:62"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sheetData>
  <mergeCells count="1">
    <mergeCell ref="B3:D3"/>
  </mergeCells>
  <printOptions verticalCentered="1"/>
  <pageMargins left="0.25" right="0.25" top="0" bottom="0" header="0" footer="0"/>
  <pageSetup paperSize="120" scale="60" orientation="landscape" horizontalDpi="300" verticalDpi="300" r:id="rId1"/>
  <ignoredErrors>
    <ignoredError sqref="E5:AF5 AV5:AY5 AS5:AU5 AZ5 AH5:AR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I-1</vt:lpstr>
      <vt:lpstr>I-1a</vt:lpstr>
      <vt:lpstr>I-2</vt:lpstr>
      <vt:lpstr>I-2a</vt:lpstr>
      <vt:lpstr>I-3</vt:lpstr>
      <vt:lpstr>I-3a</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lpstr>I-21</vt:lpstr>
      <vt:lpstr>I-22</vt:lpstr>
      <vt:lpstr>I-23</vt:lpstr>
      <vt:lpstr>I-24</vt:lpstr>
      <vt:lpstr>I-25 </vt:lpstr>
      <vt:lpstr>I-26</vt:lpstr>
      <vt:lpstr>I-27</vt:lpstr>
      <vt:lpstr>I-28</vt:lpstr>
      <vt:lpstr>1-29</vt:lpstr>
      <vt:lpstr>1-30</vt:lpstr>
      <vt:lpstr>I-31</vt:lpstr>
      <vt:lpstr>I-32</vt:lpstr>
      <vt:lpstr>I-33</vt:lpstr>
      <vt:lpstr>I-34</vt:lpstr>
      <vt:lpstr>I-35</vt:lpstr>
      <vt:lpstr>'I-1'!Área_de_impresión</vt:lpstr>
      <vt:lpstr>'I-1a'!Área_de_impresión</vt:lpstr>
      <vt:lpstr>'I-2a'!Área_de_impresión</vt:lpstr>
      <vt:lpstr>'I-35'!Área_de_impresión</vt:lpstr>
      <vt:lpstr>'I-3a'!Área_de_impresión</vt:lpstr>
    </vt:vector>
  </TitlesOfParts>
  <Company>Banco Central de Nicaragua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DML</dc:creator>
  <cp:lastModifiedBy>Miranda Corrales, Ligia del Socorro</cp:lastModifiedBy>
  <cp:lastPrinted>2020-04-17T15:07:39Z</cp:lastPrinted>
  <dcterms:created xsi:type="dcterms:W3CDTF">2010-06-25T21:48:29Z</dcterms:created>
  <dcterms:modified xsi:type="dcterms:W3CDTF">2021-04-19T16:55:37Z</dcterms:modified>
</cp:coreProperties>
</file>