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3" windowHeight="7247" activeTab="0"/>
  </bookViews>
  <sheets>
    <sheet name="resultados internet" sheetId="1" r:id="rId1"/>
  </sheets>
  <definedNames>
    <definedName name="_xlnm.Print_Area" localSheetId="0">'resultados internet'!$C$3:$M$70</definedName>
    <definedName name="_xlnm.Print_Titles" localSheetId="0">'resultados internet'!$3:$14</definedName>
  </definedNames>
  <calcPr fullCalcOnLoad="1"/>
</workbook>
</file>

<file path=xl/sharedStrings.xml><?xml version="1.0" encoding="utf-8"?>
<sst xmlns="http://schemas.openxmlformats.org/spreadsheetml/2006/main" count="144" uniqueCount="68">
  <si>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</si>
  <si>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</si>
  <si>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</si>
  <si>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</si>
  <si>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</si>
  <si>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</si>
  <si>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</si>
  <si>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</si>
  <si>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</si>
  <si>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Tasa Anual de Rendimiento (%) Promedio Ponderada Adjudicada</t>
  </si>
  <si>
    <t xml:space="preserve">Plazo Original </t>
  </si>
  <si>
    <t>Sub Total</t>
  </si>
  <si>
    <t>2) : No se presentaron ofertas a esta subasta.</t>
  </si>
  <si>
    <t>Millones de Córdobas</t>
  </si>
  <si>
    <t xml:space="preserve">RESULTADOS DE SUBASTAS NO COMPETITIVAS DE LETRAS DEL BANCO CENTRAL </t>
  </si>
  <si>
    <t>|</t>
  </si>
  <si>
    <r>
      <t xml:space="preserve">DENOMINADAS EN CÓRDOBAS  Y CON FORMA DE PAGO EN CÓRDOBAS </t>
    </r>
    <r>
      <rPr>
        <b/>
        <vertAlign val="superscript"/>
        <sz val="20"/>
        <color indexed="8"/>
        <rFont val="Verdana"/>
        <family val="2"/>
      </rPr>
      <t>1)</t>
    </r>
  </si>
  <si>
    <t>1) : Con mantenimiento de valor respecto al dólar de los Estados Unidos de América.</t>
  </si>
  <si>
    <t>Total Enero</t>
  </si>
  <si>
    <t>meses</t>
  </si>
  <si>
    <r>
      <t xml:space="preserve">STE-001-24 </t>
    </r>
    <r>
      <rPr>
        <vertAlign val="superscript"/>
        <sz val="13"/>
        <color indexed="62"/>
        <rFont val="Verdana"/>
        <family val="2"/>
      </rPr>
      <t>2/</t>
    </r>
  </si>
  <si>
    <t>L-CM-3-2023-013</t>
  </si>
  <si>
    <t>L-CM-12-2023-006</t>
  </si>
  <si>
    <t>NIBCNL037543</t>
  </si>
  <si>
    <t>NIBCNL037758</t>
  </si>
  <si>
    <r>
      <t xml:space="preserve">STE-002-24 </t>
    </r>
    <r>
      <rPr>
        <vertAlign val="superscript"/>
        <sz val="13"/>
        <color indexed="62"/>
        <rFont val="Verdana"/>
        <family val="2"/>
      </rPr>
      <t>2/</t>
    </r>
  </si>
  <si>
    <t>L-CM-6-2023-009</t>
  </si>
  <si>
    <t>NIBCNL037238</t>
  </si>
  <si>
    <r>
      <t xml:space="preserve">STE-003-24 </t>
    </r>
    <r>
      <rPr>
        <vertAlign val="superscript"/>
        <sz val="13"/>
        <color indexed="62"/>
        <rFont val="Verdana"/>
        <family val="2"/>
      </rPr>
      <t>2/</t>
    </r>
  </si>
  <si>
    <t>L-CM-9-2023-003</t>
  </si>
  <si>
    <t>NIBCNL037246</t>
  </si>
  <si>
    <t xml:space="preserve">STE-004-24 </t>
  </si>
  <si>
    <t>La subasta de Letras denominadas en córdobas con mantenimiento de valor  STE-004-24 no se realizó, debido a que el monto convocado de las emisiones L-CM-3-2024-001, L-CM-6-2024-001 y L-CM-12-2023-006 se agotaron en la subasta competitiva, y no hubo precio de referencia para las emisiones  L-CM-9-2023-003.</t>
  </si>
  <si>
    <r>
      <t xml:space="preserve">STE-005-24 </t>
    </r>
    <r>
      <rPr>
        <vertAlign val="superscript"/>
        <sz val="13"/>
        <color indexed="62"/>
        <rFont val="Verdana"/>
        <family val="2"/>
      </rPr>
      <t>2/</t>
    </r>
  </si>
  <si>
    <t>L-CM-3-2024-001</t>
  </si>
  <si>
    <t>L-CM-6-2024-001</t>
  </si>
  <si>
    <t>NIBCNL038046</t>
  </si>
  <si>
    <t>NIBCNL038152</t>
  </si>
  <si>
    <t>Total Febrero</t>
  </si>
  <si>
    <t>STE-006-24</t>
  </si>
  <si>
    <t>STE-007-24</t>
  </si>
  <si>
    <t>L-CM-9-2024-001</t>
  </si>
  <si>
    <t>NIBCNL038368</t>
  </si>
  <si>
    <t>STE-008-24</t>
  </si>
  <si>
    <t>STE-009-24</t>
  </si>
  <si>
    <t>L-CM-3-2024-002</t>
  </si>
  <si>
    <t>L-CM-6-2024-002</t>
  </si>
  <si>
    <t>NIBCNL038582</t>
  </si>
  <si>
    <t>NIBCNL038707</t>
  </si>
  <si>
    <t>STE-010-24</t>
  </si>
  <si>
    <t>L-CM-12-2024-001</t>
  </si>
  <si>
    <t>NIBCNL038590</t>
  </si>
  <si>
    <t>Total Marzo</t>
  </si>
  <si>
    <t>STE-011-24</t>
  </si>
  <si>
    <t>STE-012-24</t>
  </si>
  <si>
    <t>STE-013-24</t>
  </si>
  <si>
    <t>Total Abril</t>
  </si>
  <si>
    <t>L-CM-9-2024-002</t>
  </si>
  <si>
    <t>NIBCNL039101</t>
  </si>
  <si>
    <t>STE-014-24</t>
  </si>
  <si>
    <t>L-CM-12-2024-002</t>
  </si>
  <si>
    <t>NIBCNL039119</t>
  </si>
  <si>
    <t>STE-015-24</t>
  </si>
  <si>
    <t>STE-016-24</t>
  </si>
  <si>
    <t>L-CM-3-2024-003</t>
  </si>
  <si>
    <t>NIBCNL039093</t>
  </si>
  <si>
    <t>STE-017-24</t>
  </si>
  <si>
    <t>Total Mayo</t>
  </si>
</sst>
</file>

<file path=xl/styles.xml><?xml version="1.0" encoding="utf-8"?>
<styleSheet xmlns="http://schemas.openxmlformats.org/spreadsheetml/2006/main">
  <numFmts count="20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sz val="14"/>
      <color indexed="9"/>
      <name val="Verdana"/>
      <family val="2"/>
    </font>
    <font>
      <sz val="13"/>
      <color indexed="12"/>
      <name val="Verdana"/>
      <family val="2"/>
    </font>
    <font>
      <b/>
      <vertAlign val="superscript"/>
      <sz val="20"/>
      <color indexed="8"/>
      <name val="Verdana"/>
      <family val="2"/>
    </font>
    <font>
      <vertAlign val="superscript"/>
      <sz val="13"/>
      <color indexed="6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9"/>
      <name val="Verdana"/>
      <family val="2"/>
    </font>
    <font>
      <sz val="13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3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171" fontId="3" fillId="33" borderId="0" xfId="49" applyFont="1" applyFill="1" applyBorder="1" applyAlignment="1">
      <alignment/>
    </xf>
    <xf numFmtId="174" fontId="3" fillId="33" borderId="0" xfId="55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center"/>
    </xf>
    <xf numFmtId="175" fontId="7" fillId="33" borderId="11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15" fontId="9" fillId="34" borderId="13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174" fontId="9" fillId="34" borderId="13" xfId="0" applyNumberFormat="1" applyFont="1" applyFill="1" applyBorder="1" applyAlignment="1">
      <alignment horizontal="center" vertical="center"/>
    </xf>
    <xf numFmtId="174" fontId="9" fillId="34" borderId="14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15" fontId="49" fillId="35" borderId="15" xfId="0" applyNumberFormat="1" applyFont="1" applyFill="1" applyBorder="1" applyAlignment="1">
      <alignment vertical="center" wrapText="1"/>
    </xf>
    <xf numFmtId="15" fontId="49" fillId="35" borderId="16" xfId="0" applyNumberFormat="1" applyFont="1" applyFill="1" applyBorder="1" applyAlignment="1">
      <alignment horizontal="center" vertical="center" wrapText="1"/>
    </xf>
    <xf numFmtId="0" fontId="49" fillId="35" borderId="16" xfId="0" applyNumberFormat="1" applyFont="1" applyFill="1" applyBorder="1" applyAlignment="1">
      <alignment vertical="center" wrapText="1"/>
    </xf>
    <xf numFmtId="15" fontId="49" fillId="35" borderId="17" xfId="0" applyNumberFormat="1" applyFont="1" applyFill="1" applyBorder="1" applyAlignment="1">
      <alignment vertical="center" wrapText="1"/>
    </xf>
    <xf numFmtId="0" fontId="49" fillId="35" borderId="16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175" fontId="49" fillId="35" borderId="16" xfId="55" applyNumberFormat="1" applyFont="1" applyFill="1" applyBorder="1" applyAlignment="1">
      <alignment horizontal="center" vertical="center" wrapText="1"/>
    </xf>
    <xf numFmtId="175" fontId="49" fillId="35" borderId="18" xfId="55" applyNumberFormat="1" applyFont="1" applyFill="1" applyBorder="1" applyAlignment="1">
      <alignment horizontal="center" vertical="center" wrapText="1"/>
    </xf>
    <xf numFmtId="15" fontId="49" fillId="33" borderId="19" xfId="0" applyNumberFormat="1" applyFont="1" applyFill="1" applyBorder="1" applyAlignment="1">
      <alignment horizontal="center" vertical="center"/>
    </xf>
    <xf numFmtId="15" fontId="49" fillId="33" borderId="12" xfId="0" applyNumberFormat="1" applyFont="1" applyFill="1" applyBorder="1" applyAlignment="1">
      <alignment horizontal="center" vertical="center"/>
    </xf>
    <xf numFmtId="15" fontId="49" fillId="33" borderId="20" xfId="0" applyNumberFormat="1" applyFont="1" applyFill="1" applyBorder="1" applyAlignment="1">
      <alignment horizontal="center" vertical="center"/>
    </xf>
    <xf numFmtId="15" fontId="49" fillId="33" borderId="21" xfId="0" applyNumberFormat="1" applyFont="1" applyFill="1" applyBorder="1" applyAlignment="1">
      <alignment horizontal="center" vertical="center"/>
    </xf>
    <xf numFmtId="15" fontId="49" fillId="33" borderId="22" xfId="0" applyNumberFormat="1" applyFont="1" applyFill="1" applyBorder="1" applyAlignment="1">
      <alignment horizontal="center" vertical="center"/>
    </xf>
    <xf numFmtId="15" fontId="49" fillId="33" borderId="23" xfId="0" applyNumberFormat="1" applyFont="1" applyFill="1" applyBorder="1" applyAlignment="1">
      <alignment horizontal="center" vertical="center"/>
    </xf>
    <xf numFmtId="15" fontId="49" fillId="33" borderId="24" xfId="0" applyNumberFormat="1" applyFont="1" applyFill="1" applyBorder="1" applyAlignment="1">
      <alignment horizontal="center" vertical="center"/>
    </xf>
    <xf numFmtId="15" fontId="49" fillId="33" borderId="25" xfId="0" applyNumberFormat="1" applyFont="1" applyFill="1" applyBorder="1" applyAlignment="1">
      <alignment horizontal="center" vertical="center"/>
    </xf>
    <xf numFmtId="15" fontId="8" fillId="35" borderId="15" xfId="0" applyNumberFormat="1" applyFont="1" applyFill="1" applyBorder="1" applyAlignment="1">
      <alignment horizontal="center" vertical="center"/>
    </xf>
    <xf numFmtId="15" fontId="8" fillId="35" borderId="26" xfId="0" applyNumberFormat="1" applyFont="1" applyFill="1" applyBorder="1" applyAlignment="1">
      <alignment horizontal="center" vertical="center"/>
    </xf>
    <xf numFmtId="15" fontId="8" fillId="35" borderId="27" xfId="0" applyNumberFormat="1" applyFont="1" applyFill="1" applyBorder="1" applyAlignment="1">
      <alignment horizontal="center" vertical="center"/>
    </xf>
    <xf numFmtId="15" fontId="8" fillId="33" borderId="28" xfId="0" applyNumberFormat="1" applyFont="1" applyFill="1" applyBorder="1" applyAlignment="1">
      <alignment horizontal="center" vertical="center"/>
    </xf>
    <xf numFmtId="15" fontId="7" fillId="0" borderId="28" xfId="0" applyNumberFormat="1" applyFont="1" applyFill="1" applyBorder="1" applyAlignment="1">
      <alignment horizontal="center" vertical="center"/>
    </xf>
    <xf numFmtId="15" fontId="7" fillId="0" borderId="27" xfId="0" applyNumberFormat="1" applyFont="1" applyFill="1" applyBorder="1" applyAlignment="1">
      <alignment horizontal="center" vertical="center"/>
    </xf>
    <xf numFmtId="175" fontId="7" fillId="33" borderId="15" xfId="0" applyNumberFormat="1" applyFont="1" applyFill="1" applyBorder="1" applyAlignment="1">
      <alignment horizontal="center" vertical="center"/>
    </xf>
    <xf numFmtId="175" fontId="7" fillId="33" borderId="29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5" fontId="49" fillId="35" borderId="12" xfId="0" applyNumberFormat="1" applyFont="1" applyFill="1" applyBorder="1" applyAlignment="1">
      <alignment horizontal="left" vertical="center" wrapText="1"/>
    </xf>
    <xf numFmtId="15" fontId="49" fillId="35" borderId="3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600075</xdr:rowOff>
    </xdr:from>
    <xdr:to>
      <xdr:col>9</xdr:col>
      <xdr:colOff>619125</xdr:colOff>
      <xdr:row>4</xdr:row>
      <xdr:rowOff>114300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rcRect r="13616"/>
        <a:stretch>
          <a:fillRect/>
        </a:stretch>
      </xdr:blipFill>
      <xdr:spPr>
        <a:xfrm>
          <a:off x="6124575" y="914400"/>
          <a:ext cx="531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2"/>
  <sheetViews>
    <sheetView showGridLines="0" tabSelected="1" zoomScale="70" zoomScaleNormal="70" zoomScaleSheetLayoutView="70" workbookViewId="0" topLeftCell="A47">
      <selection activeCell="K68" sqref="K68"/>
    </sheetView>
  </sheetViews>
  <sheetFormatPr defaultColWidth="11.421875" defaultRowHeight="12.75"/>
  <cols>
    <col min="1" max="2" width="11.421875" style="1" customWidth="1"/>
    <col min="3" max="3" width="23.8515625" style="1" customWidth="1"/>
    <col min="4" max="4" width="16.421875" style="1" customWidth="1"/>
    <col min="5" max="5" width="21.140625" style="1" customWidth="1"/>
    <col min="6" max="6" width="37.140625" style="1" customWidth="1"/>
    <col min="7" max="7" width="7.7109375" style="1" customWidth="1"/>
    <col min="8" max="8" width="11.00390625" style="1" customWidth="1"/>
    <col min="9" max="9" width="22.140625" style="1" customWidth="1"/>
    <col min="10" max="10" width="20.140625" style="1" customWidth="1"/>
    <col min="11" max="11" width="20.00390625" style="1" customWidth="1"/>
    <col min="12" max="12" width="20.7109375" style="1" customWidth="1"/>
    <col min="13" max="13" width="24.140625" style="1" customWidth="1"/>
    <col min="14" max="15" width="20.7109375" style="1" customWidth="1"/>
    <col min="16" max="16384" width="11.421875" style="1" customWidth="1"/>
  </cols>
  <sheetData>
    <row r="2" spans="10:13" ht="12">
      <c r="J2" s="2"/>
      <c r="L2" s="3"/>
      <c r="M2" s="3"/>
    </row>
    <row r="3" spans="10:13" ht="82.5" customHeight="1">
      <c r="J3" s="2"/>
      <c r="L3" s="3"/>
      <c r="M3" s="3"/>
    </row>
    <row r="4" spans="10:13" ht="24" customHeight="1">
      <c r="J4" s="2"/>
      <c r="L4" s="3"/>
      <c r="M4" s="3"/>
    </row>
    <row r="7" spans="3:13" ht="21.75">
      <c r="C7" s="51" t="s">
        <v>14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3:13" ht="27.75">
      <c r="C8" s="51" t="s">
        <v>16</v>
      </c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3:13" ht="21.75">
      <c r="C9" s="51">
        <v>2024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3:13" ht="21.75">
      <c r="C10" s="51" t="s">
        <v>13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3:13" ht="20.25" thickBo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3:13" ht="18.75" customHeight="1">
      <c r="C12" s="60" t="s">
        <v>1</v>
      </c>
      <c r="D12" s="52" t="s">
        <v>2</v>
      </c>
      <c r="E12" s="52" t="s">
        <v>3</v>
      </c>
      <c r="F12" s="52" t="s">
        <v>4</v>
      </c>
      <c r="G12" s="54" t="s">
        <v>10</v>
      </c>
      <c r="H12" s="55"/>
      <c r="I12" s="52" t="s">
        <v>5</v>
      </c>
      <c r="J12" s="52" t="s">
        <v>6</v>
      </c>
      <c r="K12" s="52" t="s">
        <v>7</v>
      </c>
      <c r="L12" s="52" t="s">
        <v>8</v>
      </c>
      <c r="M12" s="62" t="s">
        <v>9</v>
      </c>
    </row>
    <row r="13" spans="3:13" ht="18.75" customHeight="1">
      <c r="C13" s="61"/>
      <c r="D13" s="53"/>
      <c r="E13" s="53"/>
      <c r="F13" s="53"/>
      <c r="G13" s="56"/>
      <c r="H13" s="57"/>
      <c r="I13" s="53"/>
      <c r="J13" s="53"/>
      <c r="K13" s="53"/>
      <c r="L13" s="53"/>
      <c r="M13" s="63"/>
    </row>
    <row r="14" spans="3:13" ht="56.25" customHeight="1" thickBot="1">
      <c r="C14" s="61"/>
      <c r="D14" s="53"/>
      <c r="E14" s="53"/>
      <c r="F14" s="53"/>
      <c r="G14" s="58"/>
      <c r="H14" s="59"/>
      <c r="I14" s="53"/>
      <c r="J14" s="53"/>
      <c r="K14" s="53"/>
      <c r="L14" s="53"/>
      <c r="M14" s="63"/>
    </row>
    <row r="15" spans="3:13" ht="21.75" customHeight="1" thickBot="1">
      <c r="C15" s="33" t="s">
        <v>20</v>
      </c>
      <c r="D15" s="36">
        <v>45295</v>
      </c>
      <c r="E15" s="23" t="s">
        <v>23</v>
      </c>
      <c r="F15" s="24" t="s">
        <v>21</v>
      </c>
      <c r="G15" s="25">
        <v>3</v>
      </c>
      <c r="H15" s="26" t="s">
        <v>19</v>
      </c>
      <c r="I15" s="27">
        <v>70</v>
      </c>
      <c r="J15" s="27">
        <v>0</v>
      </c>
      <c r="K15" s="28">
        <v>0</v>
      </c>
      <c r="L15" s="29">
        <v>0</v>
      </c>
      <c r="M15" s="30">
        <v>0</v>
      </c>
    </row>
    <row r="16" spans="3:13" ht="21.75" customHeight="1" thickBot="1">
      <c r="C16" s="34"/>
      <c r="D16" s="37"/>
      <c r="E16" s="23" t="s">
        <v>24</v>
      </c>
      <c r="F16" s="24" t="s">
        <v>22</v>
      </c>
      <c r="G16" s="25">
        <v>12</v>
      </c>
      <c r="H16" s="26" t="s">
        <v>19</v>
      </c>
      <c r="I16" s="27">
        <v>350</v>
      </c>
      <c r="J16" s="27">
        <v>0</v>
      </c>
      <c r="K16" s="28">
        <v>0</v>
      </c>
      <c r="L16" s="29">
        <v>0</v>
      </c>
      <c r="M16" s="30">
        <v>0</v>
      </c>
    </row>
    <row r="17" spans="3:13" ht="21.75" customHeight="1" thickBot="1">
      <c r="C17" s="35"/>
      <c r="D17" s="38"/>
      <c r="E17" s="39" t="s">
        <v>11</v>
      </c>
      <c r="F17" s="40"/>
      <c r="G17" s="40"/>
      <c r="H17" s="40"/>
      <c r="I17" s="41"/>
      <c r="J17" s="5">
        <f>SUM(J15:J16)</f>
        <v>0</v>
      </c>
      <c r="K17" s="6">
        <f>SUM(K15:K16)</f>
        <v>0</v>
      </c>
      <c r="L17" s="7"/>
      <c r="M17" s="8"/>
    </row>
    <row r="18" spans="3:13" ht="21.75" customHeight="1" thickBot="1">
      <c r="C18" s="33" t="s">
        <v>25</v>
      </c>
      <c r="D18" s="36">
        <v>45302</v>
      </c>
      <c r="E18" s="23" t="s">
        <v>27</v>
      </c>
      <c r="F18" s="24" t="s">
        <v>26</v>
      </c>
      <c r="G18" s="25">
        <v>6</v>
      </c>
      <c r="H18" s="26" t="s">
        <v>19</v>
      </c>
      <c r="I18" s="27">
        <v>133</v>
      </c>
      <c r="J18" s="27">
        <v>0</v>
      </c>
      <c r="K18" s="28">
        <v>0</v>
      </c>
      <c r="L18" s="29">
        <v>0</v>
      </c>
      <c r="M18" s="30">
        <v>0</v>
      </c>
    </row>
    <row r="19" spans="3:13" ht="21.75" customHeight="1" thickBot="1">
      <c r="C19" s="35"/>
      <c r="D19" s="38"/>
      <c r="E19" s="39" t="s">
        <v>11</v>
      </c>
      <c r="F19" s="40"/>
      <c r="G19" s="40"/>
      <c r="H19" s="40"/>
      <c r="I19" s="41"/>
      <c r="J19" s="5">
        <f>SUM(J18:J18)</f>
        <v>0</v>
      </c>
      <c r="K19" s="6">
        <f>SUM(K18:K18)</f>
        <v>0</v>
      </c>
      <c r="L19" s="7"/>
      <c r="M19" s="8"/>
    </row>
    <row r="20" spans="3:13" ht="21.75" customHeight="1" thickBot="1">
      <c r="C20" s="33" t="s">
        <v>28</v>
      </c>
      <c r="D20" s="36">
        <v>45309</v>
      </c>
      <c r="E20" s="23" t="s">
        <v>27</v>
      </c>
      <c r="F20" s="24" t="s">
        <v>26</v>
      </c>
      <c r="G20" s="25">
        <v>6</v>
      </c>
      <c r="H20" s="26" t="s">
        <v>19</v>
      </c>
      <c r="I20" s="27">
        <v>126</v>
      </c>
      <c r="J20" s="27">
        <v>0</v>
      </c>
      <c r="K20" s="28">
        <v>0</v>
      </c>
      <c r="L20" s="29">
        <v>0</v>
      </c>
      <c r="M20" s="30">
        <v>0</v>
      </c>
    </row>
    <row r="21" spans="3:13" ht="21.75" customHeight="1" thickBot="1">
      <c r="C21" s="34"/>
      <c r="D21" s="37"/>
      <c r="E21" s="23" t="s">
        <v>30</v>
      </c>
      <c r="F21" s="24" t="s">
        <v>29</v>
      </c>
      <c r="G21" s="25">
        <v>9</v>
      </c>
      <c r="H21" s="26" t="s">
        <v>19</v>
      </c>
      <c r="I21" s="27">
        <v>210</v>
      </c>
      <c r="J21" s="27">
        <v>0</v>
      </c>
      <c r="K21" s="28">
        <v>0</v>
      </c>
      <c r="L21" s="29">
        <v>0</v>
      </c>
      <c r="M21" s="30">
        <v>0</v>
      </c>
    </row>
    <row r="22" spans="3:13" ht="21.75" customHeight="1" thickBot="1">
      <c r="C22" s="34"/>
      <c r="D22" s="37"/>
      <c r="E22" s="23" t="s">
        <v>24</v>
      </c>
      <c r="F22" s="24" t="s">
        <v>22</v>
      </c>
      <c r="G22" s="25">
        <v>12</v>
      </c>
      <c r="H22" s="26" t="s">
        <v>19</v>
      </c>
      <c r="I22" s="27">
        <v>336</v>
      </c>
      <c r="J22" s="27">
        <v>0</v>
      </c>
      <c r="K22" s="28">
        <v>0</v>
      </c>
      <c r="L22" s="29">
        <v>0</v>
      </c>
      <c r="M22" s="30">
        <v>0</v>
      </c>
    </row>
    <row r="23" spans="3:13" ht="21.75" customHeight="1" thickBot="1">
      <c r="C23" s="35"/>
      <c r="D23" s="38"/>
      <c r="E23" s="39" t="s">
        <v>11</v>
      </c>
      <c r="F23" s="40"/>
      <c r="G23" s="40"/>
      <c r="H23" s="40"/>
      <c r="I23" s="41"/>
      <c r="J23" s="5">
        <f>SUM(J20:J22)</f>
        <v>0</v>
      </c>
      <c r="K23" s="6">
        <f>SUM(K20:K22)</f>
        <v>0</v>
      </c>
      <c r="L23" s="7"/>
      <c r="M23" s="8"/>
    </row>
    <row r="24" spans="3:13" ht="59.25" customHeight="1" thickBot="1">
      <c r="C24" s="31" t="s">
        <v>31</v>
      </c>
      <c r="D24" s="32">
        <v>45316</v>
      </c>
      <c r="E24" s="49" t="s">
        <v>32</v>
      </c>
      <c r="F24" s="49"/>
      <c r="G24" s="49"/>
      <c r="H24" s="49"/>
      <c r="I24" s="49"/>
      <c r="J24" s="49"/>
      <c r="K24" s="49"/>
      <c r="L24" s="49"/>
      <c r="M24" s="50"/>
    </row>
    <row r="25" spans="3:13" ht="21.75" customHeight="1" thickBot="1">
      <c r="C25" s="43"/>
      <c r="D25" s="44"/>
      <c r="E25" s="39" t="s">
        <v>11</v>
      </c>
      <c r="F25" s="40"/>
      <c r="G25" s="40"/>
      <c r="H25" s="40"/>
      <c r="I25" s="41"/>
      <c r="J25" s="5">
        <v>0</v>
      </c>
      <c r="K25" s="6">
        <v>0</v>
      </c>
      <c r="L25" s="7"/>
      <c r="M25" s="8"/>
    </row>
    <row r="26" spans="3:13" ht="30" customHeight="1" thickBot="1">
      <c r="C26" s="42" t="s">
        <v>18</v>
      </c>
      <c r="D26" s="40"/>
      <c r="E26" s="40"/>
      <c r="F26" s="40"/>
      <c r="G26" s="40"/>
      <c r="H26" s="40"/>
      <c r="I26" s="41"/>
      <c r="J26" s="9">
        <f>+J17+J19+J23</f>
        <v>0</v>
      </c>
      <c r="K26" s="10">
        <f>+K17+K19+K23</f>
        <v>0</v>
      </c>
      <c r="L26" s="45"/>
      <c r="M26" s="46"/>
    </row>
    <row r="27" spans="3:13" ht="21.75" customHeight="1" thickBot="1">
      <c r="C27" s="33" t="s">
        <v>33</v>
      </c>
      <c r="D27" s="36">
        <v>45323</v>
      </c>
      <c r="E27" s="23" t="s">
        <v>36</v>
      </c>
      <c r="F27" s="24" t="s">
        <v>34</v>
      </c>
      <c r="G27" s="25">
        <v>3</v>
      </c>
      <c r="H27" s="26" t="s">
        <v>19</v>
      </c>
      <c r="I27" s="27">
        <v>77</v>
      </c>
      <c r="J27" s="27">
        <v>0</v>
      </c>
      <c r="K27" s="28">
        <v>0</v>
      </c>
      <c r="L27" s="29">
        <v>0</v>
      </c>
      <c r="M27" s="30">
        <v>0</v>
      </c>
    </row>
    <row r="28" spans="3:13" ht="21.75" customHeight="1" thickBot="1">
      <c r="C28" s="34"/>
      <c r="D28" s="37"/>
      <c r="E28" s="23" t="s">
        <v>37</v>
      </c>
      <c r="F28" s="24" t="s">
        <v>35</v>
      </c>
      <c r="G28" s="25">
        <v>6</v>
      </c>
      <c r="H28" s="26" t="s">
        <v>19</v>
      </c>
      <c r="I28" s="27">
        <v>175</v>
      </c>
      <c r="J28" s="27">
        <v>0</v>
      </c>
      <c r="K28" s="28">
        <v>0</v>
      </c>
      <c r="L28" s="29">
        <v>0</v>
      </c>
      <c r="M28" s="30">
        <v>0</v>
      </c>
    </row>
    <row r="29" spans="3:13" ht="21.75" customHeight="1" thickBot="1">
      <c r="C29" s="35"/>
      <c r="D29" s="38"/>
      <c r="E29" s="39" t="s">
        <v>11</v>
      </c>
      <c r="F29" s="40"/>
      <c r="G29" s="40"/>
      <c r="H29" s="40"/>
      <c r="I29" s="41"/>
      <c r="J29" s="5">
        <f>SUM(J27:J28)</f>
        <v>0</v>
      </c>
      <c r="K29" s="6">
        <f>SUM(K27:K28)</f>
        <v>0</v>
      </c>
      <c r="L29" s="7"/>
      <c r="M29" s="8"/>
    </row>
    <row r="30" spans="3:13" ht="21.75" customHeight="1" thickBot="1">
      <c r="C30" s="33" t="s">
        <v>39</v>
      </c>
      <c r="D30" s="36">
        <v>45330</v>
      </c>
      <c r="E30" s="23" t="s">
        <v>36</v>
      </c>
      <c r="F30" s="24" t="s">
        <v>34</v>
      </c>
      <c r="G30" s="25">
        <v>3</v>
      </c>
      <c r="H30" s="26" t="s">
        <v>19</v>
      </c>
      <c r="I30" s="27">
        <v>70</v>
      </c>
      <c r="J30" s="27">
        <v>0</v>
      </c>
      <c r="K30" s="28">
        <v>0</v>
      </c>
      <c r="L30" s="29">
        <v>0</v>
      </c>
      <c r="M30" s="30">
        <v>0</v>
      </c>
    </row>
    <row r="31" spans="3:13" ht="21.75" customHeight="1" thickBot="1">
      <c r="C31" s="34"/>
      <c r="D31" s="37"/>
      <c r="E31" s="23" t="s">
        <v>37</v>
      </c>
      <c r="F31" s="24" t="s">
        <v>35</v>
      </c>
      <c r="G31" s="25">
        <v>6</v>
      </c>
      <c r="H31" s="26" t="s">
        <v>19</v>
      </c>
      <c r="I31" s="27">
        <v>168</v>
      </c>
      <c r="J31" s="27">
        <v>1</v>
      </c>
      <c r="K31" s="28">
        <v>0.25</v>
      </c>
      <c r="L31" s="29">
        <v>0.95764</v>
      </c>
      <c r="M31" s="30">
        <v>0.09478</v>
      </c>
    </row>
    <row r="32" spans="3:13" ht="21.75" customHeight="1" thickBot="1">
      <c r="C32" s="35"/>
      <c r="D32" s="38"/>
      <c r="E32" s="39" t="s">
        <v>11</v>
      </c>
      <c r="F32" s="40"/>
      <c r="G32" s="40"/>
      <c r="H32" s="40"/>
      <c r="I32" s="41"/>
      <c r="J32" s="5">
        <f>SUM(J30:J31)</f>
        <v>1</v>
      </c>
      <c r="K32" s="6">
        <f>SUM(K30:K31)</f>
        <v>0.25</v>
      </c>
      <c r="L32" s="7"/>
      <c r="M32" s="8"/>
    </row>
    <row r="33" spans="3:13" ht="21.75" customHeight="1" thickBot="1">
      <c r="C33" s="33" t="s">
        <v>40</v>
      </c>
      <c r="D33" s="36">
        <v>45337</v>
      </c>
      <c r="E33" s="23" t="s">
        <v>36</v>
      </c>
      <c r="F33" s="24" t="s">
        <v>34</v>
      </c>
      <c r="G33" s="25">
        <v>3</v>
      </c>
      <c r="H33" s="26" t="s">
        <v>19</v>
      </c>
      <c r="I33" s="27">
        <v>63</v>
      </c>
      <c r="J33" s="27">
        <v>0</v>
      </c>
      <c r="K33" s="28">
        <v>0</v>
      </c>
      <c r="L33" s="29">
        <v>0</v>
      </c>
      <c r="M33" s="30">
        <v>0</v>
      </c>
    </row>
    <row r="34" spans="3:13" ht="21.75" customHeight="1" thickBot="1">
      <c r="C34" s="34"/>
      <c r="D34" s="37"/>
      <c r="E34" s="23" t="s">
        <v>42</v>
      </c>
      <c r="F34" s="24" t="s">
        <v>41</v>
      </c>
      <c r="G34" s="25">
        <v>9</v>
      </c>
      <c r="H34" s="26" t="s">
        <v>19</v>
      </c>
      <c r="I34" s="27">
        <v>259</v>
      </c>
      <c r="J34" s="27">
        <v>0</v>
      </c>
      <c r="K34" s="28">
        <v>0</v>
      </c>
      <c r="L34" s="29">
        <v>0</v>
      </c>
      <c r="M34" s="30">
        <v>0</v>
      </c>
    </row>
    <row r="35" spans="3:13" ht="21.75" customHeight="1" thickBot="1">
      <c r="C35" s="35"/>
      <c r="D35" s="38"/>
      <c r="E35" s="39" t="s">
        <v>11</v>
      </c>
      <c r="F35" s="40"/>
      <c r="G35" s="40"/>
      <c r="H35" s="40"/>
      <c r="I35" s="41"/>
      <c r="J35" s="5">
        <f>SUM(J33:J34)</f>
        <v>0</v>
      </c>
      <c r="K35" s="6">
        <f>SUM(K33:K34)</f>
        <v>0</v>
      </c>
      <c r="L35" s="7"/>
      <c r="M35" s="8"/>
    </row>
    <row r="36" spans="3:13" ht="21.75" customHeight="1" thickBot="1">
      <c r="C36" s="33" t="s">
        <v>43</v>
      </c>
      <c r="D36" s="36">
        <v>45344</v>
      </c>
      <c r="E36" s="23" t="s">
        <v>42</v>
      </c>
      <c r="F36" s="24" t="s">
        <v>41</v>
      </c>
      <c r="G36" s="25">
        <v>9</v>
      </c>
      <c r="H36" s="26" t="s">
        <v>19</v>
      </c>
      <c r="I36" s="27">
        <v>252</v>
      </c>
      <c r="J36" s="27">
        <v>0</v>
      </c>
      <c r="K36" s="28">
        <v>0</v>
      </c>
      <c r="L36" s="29">
        <v>0</v>
      </c>
      <c r="M36" s="30">
        <v>0</v>
      </c>
    </row>
    <row r="37" spans="3:13" ht="21.75" customHeight="1" thickBot="1">
      <c r="C37" s="35"/>
      <c r="D37" s="38"/>
      <c r="E37" s="39" t="s">
        <v>11</v>
      </c>
      <c r="F37" s="40"/>
      <c r="G37" s="40"/>
      <c r="H37" s="40"/>
      <c r="I37" s="41"/>
      <c r="J37" s="5">
        <f>SUM(J36:J36)</f>
        <v>0</v>
      </c>
      <c r="K37" s="6">
        <f>SUM(K36:K36)</f>
        <v>0</v>
      </c>
      <c r="L37" s="7"/>
      <c r="M37" s="8"/>
    </row>
    <row r="38" spans="3:13" ht="21.75" customHeight="1" thickBot="1">
      <c r="C38" s="33" t="s">
        <v>44</v>
      </c>
      <c r="D38" s="36">
        <v>45351</v>
      </c>
      <c r="E38" s="23" t="s">
        <v>47</v>
      </c>
      <c r="F38" s="24" t="s">
        <v>45</v>
      </c>
      <c r="G38" s="25">
        <v>3</v>
      </c>
      <c r="H38" s="26" t="s">
        <v>19</v>
      </c>
      <c r="I38" s="27">
        <v>84</v>
      </c>
      <c r="J38" s="27">
        <v>0</v>
      </c>
      <c r="K38" s="28">
        <v>0</v>
      </c>
      <c r="L38" s="29">
        <v>0</v>
      </c>
      <c r="M38" s="30">
        <v>0</v>
      </c>
    </row>
    <row r="39" spans="3:13" ht="21.75" customHeight="1" thickBot="1">
      <c r="C39" s="34"/>
      <c r="D39" s="37"/>
      <c r="E39" s="23" t="s">
        <v>48</v>
      </c>
      <c r="F39" s="24" t="s">
        <v>46</v>
      </c>
      <c r="G39" s="25">
        <v>6</v>
      </c>
      <c r="H39" s="26" t="s">
        <v>19</v>
      </c>
      <c r="I39" s="27">
        <v>182</v>
      </c>
      <c r="J39" s="27">
        <v>0</v>
      </c>
      <c r="K39" s="28">
        <v>0</v>
      </c>
      <c r="L39" s="29">
        <v>0</v>
      </c>
      <c r="M39" s="30">
        <v>0</v>
      </c>
    </row>
    <row r="40" spans="3:13" ht="21.75" customHeight="1" thickBot="1">
      <c r="C40" s="34"/>
      <c r="D40" s="37"/>
      <c r="E40" s="23" t="s">
        <v>42</v>
      </c>
      <c r="F40" s="24" t="s">
        <v>41</v>
      </c>
      <c r="G40" s="25">
        <v>9</v>
      </c>
      <c r="H40" s="26" t="s">
        <v>19</v>
      </c>
      <c r="I40" s="27">
        <v>245</v>
      </c>
      <c r="J40" s="27">
        <v>0</v>
      </c>
      <c r="K40" s="28">
        <v>0</v>
      </c>
      <c r="L40" s="29">
        <v>0</v>
      </c>
      <c r="M40" s="30">
        <v>0</v>
      </c>
    </row>
    <row r="41" spans="3:13" ht="21.75" customHeight="1" thickBot="1">
      <c r="C41" s="35"/>
      <c r="D41" s="38"/>
      <c r="E41" s="39" t="s">
        <v>11</v>
      </c>
      <c r="F41" s="40"/>
      <c r="G41" s="40"/>
      <c r="H41" s="40"/>
      <c r="I41" s="41"/>
      <c r="J41" s="5">
        <f>SUM(J38:J40)</f>
        <v>0</v>
      </c>
      <c r="K41" s="6">
        <f>SUM(K38:K40)</f>
        <v>0</v>
      </c>
      <c r="L41" s="7"/>
      <c r="M41" s="8"/>
    </row>
    <row r="42" spans="3:13" ht="30" customHeight="1" thickBot="1">
      <c r="C42" s="42" t="s">
        <v>38</v>
      </c>
      <c r="D42" s="40"/>
      <c r="E42" s="40"/>
      <c r="F42" s="40"/>
      <c r="G42" s="40"/>
      <c r="H42" s="40"/>
      <c r="I42" s="41"/>
      <c r="J42" s="9">
        <f>+J29+J32+J35+J37+J41</f>
        <v>1</v>
      </c>
      <c r="K42" s="10">
        <f>+K29+K32+K35+K37+K41</f>
        <v>0.25</v>
      </c>
      <c r="L42" s="45"/>
      <c r="M42" s="46"/>
    </row>
    <row r="43" spans="3:13" ht="21.75" customHeight="1" thickBot="1">
      <c r="C43" s="33" t="s">
        <v>49</v>
      </c>
      <c r="D43" s="36">
        <v>45358</v>
      </c>
      <c r="E43" s="23" t="s">
        <v>48</v>
      </c>
      <c r="F43" s="24" t="s">
        <v>46</v>
      </c>
      <c r="G43" s="25">
        <v>6</v>
      </c>
      <c r="H43" s="26" t="s">
        <v>19</v>
      </c>
      <c r="I43" s="27">
        <v>175</v>
      </c>
      <c r="J43" s="27">
        <v>0</v>
      </c>
      <c r="K43" s="28">
        <v>0</v>
      </c>
      <c r="L43" s="29">
        <v>0</v>
      </c>
      <c r="M43" s="30">
        <v>0</v>
      </c>
    </row>
    <row r="44" spans="3:13" ht="21.75" customHeight="1" thickBot="1">
      <c r="C44" s="34"/>
      <c r="D44" s="37"/>
      <c r="E44" s="23" t="s">
        <v>42</v>
      </c>
      <c r="F44" s="24" t="s">
        <v>41</v>
      </c>
      <c r="G44" s="25">
        <v>9</v>
      </c>
      <c r="H44" s="26" t="s">
        <v>19</v>
      </c>
      <c r="I44" s="27">
        <v>238</v>
      </c>
      <c r="J44" s="27">
        <v>0</v>
      </c>
      <c r="K44" s="28">
        <v>0</v>
      </c>
      <c r="L44" s="29">
        <v>0</v>
      </c>
      <c r="M44" s="30">
        <v>0</v>
      </c>
    </row>
    <row r="45" spans="3:13" ht="21.75" customHeight="1" thickBot="1">
      <c r="C45" s="34"/>
      <c r="D45" s="37"/>
      <c r="E45" s="23" t="s">
        <v>51</v>
      </c>
      <c r="F45" s="24" t="s">
        <v>50</v>
      </c>
      <c r="G45" s="25">
        <v>12</v>
      </c>
      <c r="H45" s="26" t="s">
        <v>19</v>
      </c>
      <c r="I45" s="27">
        <v>343</v>
      </c>
      <c r="J45" s="27">
        <v>0</v>
      </c>
      <c r="K45" s="28">
        <v>0</v>
      </c>
      <c r="L45" s="29">
        <v>0</v>
      </c>
      <c r="M45" s="30">
        <v>0</v>
      </c>
    </row>
    <row r="46" spans="3:13" ht="21.75" customHeight="1" thickBot="1">
      <c r="C46" s="35"/>
      <c r="D46" s="38"/>
      <c r="E46" s="39" t="s">
        <v>11</v>
      </c>
      <c r="F46" s="40"/>
      <c r="G46" s="40"/>
      <c r="H46" s="40"/>
      <c r="I46" s="41"/>
      <c r="J46" s="5">
        <f>SUM(J43:J45)</f>
        <v>0</v>
      </c>
      <c r="K46" s="6">
        <f>SUM(K43:K45)</f>
        <v>0</v>
      </c>
      <c r="L46" s="7"/>
      <c r="M46" s="8"/>
    </row>
    <row r="47" spans="3:13" ht="21.75" customHeight="1" thickBot="1">
      <c r="C47" s="34" t="s">
        <v>53</v>
      </c>
      <c r="D47" s="37">
        <v>45365</v>
      </c>
      <c r="E47" s="23" t="s">
        <v>42</v>
      </c>
      <c r="F47" s="24" t="s">
        <v>41</v>
      </c>
      <c r="G47" s="25">
        <v>9</v>
      </c>
      <c r="H47" s="26" t="s">
        <v>19</v>
      </c>
      <c r="I47" s="27">
        <v>231</v>
      </c>
      <c r="J47" s="27">
        <v>0</v>
      </c>
      <c r="K47" s="28">
        <v>0</v>
      </c>
      <c r="L47" s="29">
        <v>0</v>
      </c>
      <c r="M47" s="30">
        <v>0</v>
      </c>
    </row>
    <row r="48" spans="3:13" ht="21.75" customHeight="1" thickBot="1">
      <c r="C48" s="35"/>
      <c r="D48" s="38"/>
      <c r="E48" s="39" t="s">
        <v>11</v>
      </c>
      <c r="F48" s="40"/>
      <c r="G48" s="40"/>
      <c r="H48" s="40"/>
      <c r="I48" s="41"/>
      <c r="J48" s="5">
        <f>SUM(J47:J47)</f>
        <v>0</v>
      </c>
      <c r="K48" s="6">
        <f>SUM(K47:K47)</f>
        <v>0</v>
      </c>
      <c r="L48" s="7"/>
      <c r="M48" s="8"/>
    </row>
    <row r="49" spans="3:13" ht="21.75" customHeight="1" thickBot="1">
      <c r="C49" s="33" t="s">
        <v>54</v>
      </c>
      <c r="D49" s="36">
        <v>45372</v>
      </c>
      <c r="E49" s="23" t="s">
        <v>47</v>
      </c>
      <c r="F49" s="24" t="s">
        <v>45</v>
      </c>
      <c r="G49" s="25">
        <v>3</v>
      </c>
      <c r="H49" s="26" t="s">
        <v>19</v>
      </c>
      <c r="I49" s="27">
        <v>63</v>
      </c>
      <c r="J49" s="27">
        <v>0</v>
      </c>
      <c r="K49" s="28">
        <v>0</v>
      </c>
      <c r="L49" s="29">
        <v>0</v>
      </c>
      <c r="M49" s="30">
        <v>0</v>
      </c>
    </row>
    <row r="50" spans="3:13" ht="21.75" customHeight="1" thickBot="1">
      <c r="C50" s="34"/>
      <c r="D50" s="37"/>
      <c r="E50" s="23" t="s">
        <v>42</v>
      </c>
      <c r="F50" s="24" t="s">
        <v>41</v>
      </c>
      <c r="G50" s="25">
        <v>9</v>
      </c>
      <c r="H50" s="26" t="s">
        <v>19</v>
      </c>
      <c r="I50" s="27">
        <v>224</v>
      </c>
      <c r="J50" s="27">
        <v>0</v>
      </c>
      <c r="K50" s="28">
        <v>0</v>
      </c>
      <c r="L50" s="29">
        <v>0</v>
      </c>
      <c r="M50" s="30">
        <v>0</v>
      </c>
    </row>
    <row r="51" spans="3:13" ht="21.75" customHeight="1" thickBot="1">
      <c r="C51" s="35"/>
      <c r="D51" s="38"/>
      <c r="E51" s="39" t="s">
        <v>11</v>
      </c>
      <c r="F51" s="40"/>
      <c r="G51" s="40"/>
      <c r="H51" s="40"/>
      <c r="I51" s="41"/>
      <c r="J51" s="5">
        <f>SUM(J49:J50)</f>
        <v>0</v>
      </c>
      <c r="K51" s="6">
        <f>SUM(K49:K50)</f>
        <v>0</v>
      </c>
      <c r="L51" s="7"/>
      <c r="M51" s="8"/>
    </row>
    <row r="52" spans="3:13" ht="30" customHeight="1" thickBot="1">
      <c r="C52" s="42" t="s">
        <v>52</v>
      </c>
      <c r="D52" s="40"/>
      <c r="E52" s="40"/>
      <c r="F52" s="40"/>
      <c r="G52" s="40"/>
      <c r="H52" s="40"/>
      <c r="I52" s="41"/>
      <c r="J52" s="9">
        <f>+J46+J48+J51</f>
        <v>0</v>
      </c>
      <c r="K52" s="10">
        <f>+K46+K48+K51</f>
        <v>0</v>
      </c>
      <c r="L52" s="45"/>
      <c r="M52" s="46"/>
    </row>
    <row r="53" spans="3:13" ht="21.75" customHeight="1" thickBot="1">
      <c r="C53" s="34" t="s">
        <v>55</v>
      </c>
      <c r="D53" s="37">
        <v>45386</v>
      </c>
      <c r="E53" s="23" t="s">
        <v>58</v>
      </c>
      <c r="F53" s="24" t="s">
        <v>57</v>
      </c>
      <c r="G53" s="25">
        <v>9</v>
      </c>
      <c r="H53" s="26" t="s">
        <v>19</v>
      </c>
      <c r="I53" s="27">
        <v>266</v>
      </c>
      <c r="J53" s="27">
        <v>0</v>
      </c>
      <c r="K53" s="28">
        <v>0</v>
      </c>
      <c r="L53" s="29">
        <v>0</v>
      </c>
      <c r="M53" s="30">
        <v>0</v>
      </c>
    </row>
    <row r="54" spans="3:13" ht="21.75" customHeight="1" thickBot="1">
      <c r="C54" s="35"/>
      <c r="D54" s="38"/>
      <c r="E54" s="39" t="s">
        <v>11</v>
      </c>
      <c r="F54" s="40"/>
      <c r="G54" s="40"/>
      <c r="H54" s="40"/>
      <c r="I54" s="41"/>
      <c r="J54" s="5">
        <f>SUM(J53:J53)</f>
        <v>0</v>
      </c>
      <c r="K54" s="6">
        <f>SUM(K53:K53)</f>
        <v>0</v>
      </c>
      <c r="L54" s="7"/>
      <c r="M54" s="8"/>
    </row>
    <row r="55" spans="3:13" ht="21.75" customHeight="1" thickBot="1">
      <c r="C55" s="33" t="s">
        <v>59</v>
      </c>
      <c r="D55" s="36">
        <v>45393</v>
      </c>
      <c r="E55" s="23" t="s">
        <v>48</v>
      </c>
      <c r="F55" s="24" t="s">
        <v>46</v>
      </c>
      <c r="G55" s="25">
        <v>6</v>
      </c>
      <c r="H55" s="26" t="s">
        <v>19</v>
      </c>
      <c r="I55" s="27">
        <v>140</v>
      </c>
      <c r="J55" s="27">
        <v>0</v>
      </c>
      <c r="K55" s="28">
        <v>0</v>
      </c>
      <c r="L55" s="29">
        <v>0</v>
      </c>
      <c r="M55" s="30">
        <v>0</v>
      </c>
    </row>
    <row r="56" spans="3:13" ht="21.75" customHeight="1" thickBot="1">
      <c r="C56" s="34"/>
      <c r="D56" s="37"/>
      <c r="E56" s="23" t="s">
        <v>61</v>
      </c>
      <c r="F56" s="24" t="s">
        <v>60</v>
      </c>
      <c r="G56" s="25">
        <v>12</v>
      </c>
      <c r="H56" s="26" t="s">
        <v>19</v>
      </c>
      <c r="I56" s="27">
        <v>350</v>
      </c>
      <c r="J56" s="27">
        <v>2</v>
      </c>
      <c r="K56" s="28">
        <v>1.25</v>
      </c>
      <c r="L56" s="29">
        <v>0.91139</v>
      </c>
      <c r="M56" s="30">
        <v>0.1</v>
      </c>
    </row>
    <row r="57" spans="3:13" ht="21.75" customHeight="1" thickBot="1">
      <c r="C57" s="35"/>
      <c r="D57" s="38"/>
      <c r="E57" s="39" t="s">
        <v>11</v>
      </c>
      <c r="F57" s="40"/>
      <c r="G57" s="40"/>
      <c r="H57" s="40"/>
      <c r="I57" s="41"/>
      <c r="J57" s="5">
        <f>SUM(J55:J56)</f>
        <v>2</v>
      </c>
      <c r="K57" s="6">
        <f>SUM(K55:K56)</f>
        <v>1.25</v>
      </c>
      <c r="L57" s="7"/>
      <c r="M57" s="8"/>
    </row>
    <row r="58" spans="3:13" ht="21.75" customHeight="1" thickBot="1">
      <c r="C58" s="34" t="s">
        <v>62</v>
      </c>
      <c r="D58" s="37">
        <v>45400</v>
      </c>
      <c r="E58" s="23" t="s">
        <v>58</v>
      </c>
      <c r="F58" s="24" t="s">
        <v>57</v>
      </c>
      <c r="G58" s="25">
        <v>9</v>
      </c>
      <c r="H58" s="26" t="s">
        <v>19</v>
      </c>
      <c r="I58" s="27">
        <v>252</v>
      </c>
      <c r="J58" s="27">
        <v>0</v>
      </c>
      <c r="K58" s="28">
        <v>0</v>
      </c>
      <c r="L58" s="29">
        <v>0</v>
      </c>
      <c r="M58" s="30">
        <v>0</v>
      </c>
    </row>
    <row r="59" spans="3:13" ht="21.75" customHeight="1" thickBot="1">
      <c r="C59" s="35"/>
      <c r="D59" s="38"/>
      <c r="E59" s="39" t="s">
        <v>11</v>
      </c>
      <c r="F59" s="40"/>
      <c r="G59" s="40"/>
      <c r="H59" s="40"/>
      <c r="I59" s="41"/>
      <c r="J59" s="5">
        <f>SUM(J58:J58)</f>
        <v>0</v>
      </c>
      <c r="K59" s="6">
        <f>SUM(K58:K58)</f>
        <v>0</v>
      </c>
      <c r="L59" s="7"/>
      <c r="M59" s="8"/>
    </row>
    <row r="60" spans="3:13" ht="21.75" customHeight="1" thickBot="1">
      <c r="C60" s="33" t="s">
        <v>63</v>
      </c>
      <c r="D60" s="36">
        <v>45407</v>
      </c>
      <c r="E60" s="23" t="s">
        <v>65</v>
      </c>
      <c r="F60" s="24" t="s">
        <v>64</v>
      </c>
      <c r="G60" s="25">
        <v>3</v>
      </c>
      <c r="H60" s="26" t="s">
        <v>19</v>
      </c>
      <c r="I60" s="27">
        <v>70</v>
      </c>
      <c r="J60" s="27">
        <v>0</v>
      </c>
      <c r="K60" s="28">
        <v>0</v>
      </c>
      <c r="L60" s="29">
        <v>0</v>
      </c>
      <c r="M60" s="30">
        <v>0</v>
      </c>
    </row>
    <row r="61" spans="3:13" ht="21.75" customHeight="1" thickBot="1">
      <c r="C61" s="34"/>
      <c r="D61" s="37"/>
      <c r="E61" s="23" t="s">
        <v>48</v>
      </c>
      <c r="F61" s="24" t="s">
        <v>46</v>
      </c>
      <c r="G61" s="25">
        <v>6</v>
      </c>
      <c r="H61" s="26" t="s">
        <v>19</v>
      </c>
      <c r="I61" s="27">
        <v>126</v>
      </c>
      <c r="J61" s="27">
        <v>0</v>
      </c>
      <c r="K61" s="28">
        <v>0</v>
      </c>
      <c r="L61" s="29">
        <v>0</v>
      </c>
      <c r="M61" s="30">
        <v>0</v>
      </c>
    </row>
    <row r="62" spans="3:13" ht="21.75" customHeight="1" thickBot="1">
      <c r="C62" s="35"/>
      <c r="D62" s="38"/>
      <c r="E62" s="39" t="s">
        <v>11</v>
      </c>
      <c r="F62" s="40"/>
      <c r="G62" s="40"/>
      <c r="H62" s="40"/>
      <c r="I62" s="41"/>
      <c r="J62" s="5">
        <f>SUM(J60:J61)</f>
        <v>0</v>
      </c>
      <c r="K62" s="6">
        <f>SUM(K60:K61)</f>
        <v>0</v>
      </c>
      <c r="L62" s="7"/>
      <c r="M62" s="8"/>
    </row>
    <row r="63" spans="3:13" ht="30" customHeight="1" thickBot="1">
      <c r="C63" s="42" t="s">
        <v>56</v>
      </c>
      <c r="D63" s="40"/>
      <c r="E63" s="40"/>
      <c r="F63" s="40"/>
      <c r="G63" s="40"/>
      <c r="H63" s="40"/>
      <c r="I63" s="41"/>
      <c r="J63" s="9">
        <f>+J54+J57+J59+J62</f>
        <v>2</v>
      </c>
      <c r="K63" s="10">
        <f>+K54+K57+K59+K62</f>
        <v>1.25</v>
      </c>
      <c r="L63" s="45"/>
      <c r="M63" s="46"/>
    </row>
    <row r="64" spans="3:13" ht="21.75" customHeight="1" thickBot="1">
      <c r="C64" s="33" t="s">
        <v>66</v>
      </c>
      <c r="D64" s="36">
        <v>45414</v>
      </c>
      <c r="E64" s="23" t="s">
        <v>65</v>
      </c>
      <c r="F64" s="24" t="s">
        <v>64</v>
      </c>
      <c r="G64" s="25">
        <v>3</v>
      </c>
      <c r="H64" s="26" t="s">
        <v>19</v>
      </c>
      <c r="I64" s="27">
        <v>63</v>
      </c>
      <c r="J64" s="27">
        <v>0</v>
      </c>
      <c r="K64" s="28">
        <v>0</v>
      </c>
      <c r="L64" s="29">
        <v>0</v>
      </c>
      <c r="M64" s="30">
        <v>0</v>
      </c>
    </row>
    <row r="65" spans="3:13" ht="21.75" customHeight="1" thickBot="1">
      <c r="C65" s="35"/>
      <c r="D65" s="38"/>
      <c r="E65" s="39" t="s">
        <v>11</v>
      </c>
      <c r="F65" s="40"/>
      <c r="G65" s="40"/>
      <c r="H65" s="40"/>
      <c r="I65" s="41"/>
      <c r="J65" s="5">
        <f>SUM(J64:J64)</f>
        <v>0</v>
      </c>
      <c r="K65" s="6">
        <f>SUM(K64:K64)</f>
        <v>0</v>
      </c>
      <c r="L65" s="7"/>
      <c r="M65" s="8"/>
    </row>
    <row r="66" spans="3:13" ht="30" customHeight="1" thickBot="1">
      <c r="C66" s="42" t="s">
        <v>67</v>
      </c>
      <c r="D66" s="40"/>
      <c r="E66" s="40"/>
      <c r="F66" s="40"/>
      <c r="G66" s="40"/>
      <c r="H66" s="40"/>
      <c r="I66" s="41"/>
      <c r="J66" s="9">
        <f>+J65</f>
        <v>0</v>
      </c>
      <c r="K66" s="10">
        <f>+K65</f>
        <v>0</v>
      </c>
      <c r="L66" s="45"/>
      <c r="M66" s="46"/>
    </row>
    <row r="67" spans="1:15" ht="21.75" customHeight="1" thickBot="1">
      <c r="A67" s="1" t="s">
        <v>15</v>
      </c>
      <c r="C67" s="47" t="s">
        <v>0</v>
      </c>
      <c r="D67" s="48"/>
      <c r="E67" s="48"/>
      <c r="F67" s="13"/>
      <c r="G67" s="13"/>
      <c r="H67" s="12"/>
      <c r="I67" s="12"/>
      <c r="J67" s="14">
        <f>+J26+J42+J52+J63+J66</f>
        <v>3</v>
      </c>
      <c r="K67" s="15">
        <f>+K26+K42+K52+K63+K66</f>
        <v>1.5</v>
      </c>
      <c r="L67" s="16"/>
      <c r="M67" s="17"/>
      <c r="N67" s="11"/>
      <c r="O67" s="11"/>
    </row>
    <row r="68" spans="3:15" ht="21" customHeight="1">
      <c r="C68" s="22" t="s">
        <v>17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1"/>
      <c r="O68" s="11"/>
    </row>
    <row r="69" spans="3:15" ht="23.25" customHeight="1">
      <c r="C69" s="18" t="s">
        <v>12</v>
      </c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11"/>
      <c r="O69" s="11"/>
    </row>
    <row r="70" spans="3:15" ht="15.75">
      <c r="C70" s="21"/>
      <c r="D70" s="21"/>
      <c r="E70" s="21"/>
      <c r="F70" s="21"/>
      <c r="G70" s="21"/>
      <c r="H70" s="21"/>
      <c r="I70" s="21"/>
      <c r="J70" s="21"/>
      <c r="K70" s="19"/>
      <c r="L70" s="21"/>
      <c r="M70" s="21"/>
      <c r="N70" s="11"/>
      <c r="O70" s="11"/>
    </row>
    <row r="71" spans="3:15" ht="15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1"/>
      <c r="O71" s="11"/>
    </row>
    <row r="72" spans="3:15" ht="15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1"/>
      <c r="O72" s="11"/>
    </row>
    <row r="73" spans="3:15" ht="15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1"/>
      <c r="O73" s="11"/>
    </row>
    <row r="74" spans="3:15" ht="15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1"/>
      <c r="O74" s="11"/>
    </row>
    <row r="75" spans="3:13" ht="15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3:13" ht="15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3:13" ht="15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3:13" ht="15.7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3:13" ht="15.7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3:13" ht="15.7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3:13" ht="15.7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3:13" ht="15.7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</sheetData>
  <sheetProtection/>
  <mergeCells count="76">
    <mergeCell ref="C64:C65"/>
    <mergeCell ref="D64:D65"/>
    <mergeCell ref="E65:I65"/>
    <mergeCell ref="C66:I66"/>
    <mergeCell ref="L66:M66"/>
    <mergeCell ref="L63:M63"/>
    <mergeCell ref="E35:I35"/>
    <mergeCell ref="C27:C29"/>
    <mergeCell ref="D27:D29"/>
    <mergeCell ref="E29:I29"/>
    <mergeCell ref="C42:I42"/>
    <mergeCell ref="C38:C41"/>
    <mergeCell ref="D38:D41"/>
    <mergeCell ref="E41:I41"/>
    <mergeCell ref="L42:M42"/>
    <mergeCell ref="C33:C35"/>
    <mergeCell ref="C36:C37"/>
    <mergeCell ref="D36:D37"/>
    <mergeCell ref="E37:I37"/>
    <mergeCell ref="D33:D35"/>
    <mergeCell ref="D20:D23"/>
    <mergeCell ref="C7:M7"/>
    <mergeCell ref="C9:M9"/>
    <mergeCell ref="C10:M10"/>
    <mergeCell ref="J12:J14"/>
    <mergeCell ref="K12:K14"/>
    <mergeCell ref="I12:I14"/>
    <mergeCell ref="L12:L14"/>
    <mergeCell ref="C12:C14"/>
    <mergeCell ref="M12:M14"/>
    <mergeCell ref="C8:M8"/>
    <mergeCell ref="F12:F14"/>
    <mergeCell ref="E12:E14"/>
    <mergeCell ref="G12:H14"/>
    <mergeCell ref="D12:D14"/>
    <mergeCell ref="C30:C32"/>
    <mergeCell ref="D30:D32"/>
    <mergeCell ref="E32:I32"/>
    <mergeCell ref="D15:D17"/>
    <mergeCell ref="E17:I17"/>
    <mergeCell ref="C20:C23"/>
    <mergeCell ref="C15:C17"/>
    <mergeCell ref="C26:I26"/>
    <mergeCell ref="L26:M26"/>
    <mergeCell ref="C18:C19"/>
    <mergeCell ref="D18:D19"/>
    <mergeCell ref="E19:I19"/>
    <mergeCell ref="E23:I23"/>
    <mergeCell ref="E24:M24"/>
    <mergeCell ref="E25:I25"/>
    <mergeCell ref="C25:D25"/>
    <mergeCell ref="L52:M52"/>
    <mergeCell ref="C67:E67"/>
    <mergeCell ref="C47:C48"/>
    <mergeCell ref="D47:D48"/>
    <mergeCell ref="E48:I48"/>
    <mergeCell ref="C49:C51"/>
    <mergeCell ref="C53:C54"/>
    <mergeCell ref="D53:D54"/>
    <mergeCell ref="E54:I54"/>
    <mergeCell ref="C63:I63"/>
    <mergeCell ref="C55:C57"/>
    <mergeCell ref="D55:D57"/>
    <mergeCell ref="E57:I57"/>
    <mergeCell ref="D49:D51"/>
    <mergeCell ref="E51:I51"/>
    <mergeCell ref="C58:C59"/>
    <mergeCell ref="D58:D59"/>
    <mergeCell ref="E59:I59"/>
    <mergeCell ref="C43:C46"/>
    <mergeCell ref="D43:D46"/>
    <mergeCell ref="E46:I46"/>
    <mergeCell ref="C52:I52"/>
    <mergeCell ref="C60:C62"/>
    <mergeCell ref="D60:D62"/>
    <mergeCell ref="E62:I62"/>
  </mergeCells>
  <printOptions horizontalCentered="1" verticalCentered="1"/>
  <pageMargins left="0.1968503937007874" right="0.1968503937007874" top="0.7480314960629921" bottom="0.1968503937007874" header="0" footer="0.3937007874015748"/>
  <pageSetup fitToHeight="2" horizontalDpi="600" verticalDpi="600" orientation="portrait" paperSize="9" scale="35" r:id="rId2"/>
  <headerFooter alignWithMargins="0">
    <oddFooter>&amp;C&amp;"Garamond,Negrita"&amp;12&amp;P/&amp;N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Soto Esquivel, Cristina Marcela</cp:lastModifiedBy>
  <cp:lastPrinted>2024-03-21T21:30:35Z</cp:lastPrinted>
  <dcterms:created xsi:type="dcterms:W3CDTF">2003-07-17T15:30:29Z</dcterms:created>
  <dcterms:modified xsi:type="dcterms:W3CDTF">2024-05-02T16:28:43Z</dcterms:modified>
  <cp:category/>
  <cp:version/>
  <cp:contentType/>
  <cp:contentStatus/>
</cp:coreProperties>
</file>