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45" windowHeight="6270" activeTab="0"/>
  </bookViews>
  <sheets>
    <sheet name="2017" sheetId="1" r:id="rId1"/>
  </sheets>
  <definedNames>
    <definedName name="_xlnm.Print_Area" localSheetId="0">'2017'!$A$1:$O$140</definedName>
    <definedName name="_xlnm.Print_Titles" localSheetId="0">'2017'!$1:$5</definedName>
  </definedNames>
  <calcPr fullCalcOnLoad="1"/>
</workbook>
</file>

<file path=xl/sharedStrings.xml><?xml version="1.0" encoding="utf-8"?>
<sst xmlns="http://schemas.openxmlformats.org/spreadsheetml/2006/main" count="148" uniqueCount="144">
  <si>
    <t>C  U  O  D  E</t>
  </si>
  <si>
    <t>BIENES DE CONSUMO NO DURADERO</t>
  </si>
  <si>
    <t>11</t>
  </si>
  <si>
    <t>12</t>
  </si>
  <si>
    <t>MEDICINAS Y PRODUCTOS FARMACEUTICOS</t>
  </si>
  <si>
    <t>13</t>
  </si>
  <si>
    <t>VESTUARIO Y CALZADO</t>
  </si>
  <si>
    <t>19</t>
  </si>
  <si>
    <t>OTROS BIENES DE CONSUMO NO DURADERO</t>
  </si>
  <si>
    <t>BIENES DE CONSUMO DURADERO</t>
  </si>
  <si>
    <t>21</t>
  </si>
  <si>
    <t>ARTICULOS PARA USO DOMESTICOS</t>
  </si>
  <si>
    <t>22</t>
  </si>
  <si>
    <t>LLANTAS Y NEUMATICOS</t>
  </si>
  <si>
    <t>29</t>
  </si>
  <si>
    <t>OTROS BIENES DE CONSUMO DURADERO</t>
  </si>
  <si>
    <t>A.</t>
  </si>
  <si>
    <t>B.</t>
  </si>
  <si>
    <t>TOTAL BIENES DE CONSUMO</t>
  </si>
  <si>
    <t>Total</t>
  </si>
  <si>
    <t>Ene</t>
  </si>
  <si>
    <t>Leche en polvo</t>
  </si>
  <si>
    <t>Cereales, corn flakes</t>
  </si>
  <si>
    <t>Pan, galletas</t>
  </si>
  <si>
    <t>Jugos de frutas variadas</t>
  </si>
  <si>
    <t>Arroz para el consumo</t>
  </si>
  <si>
    <t>Margarina vegetal</t>
  </si>
  <si>
    <t>Chocolate en polvo</t>
  </si>
  <si>
    <t>Pastas alimenticias</t>
  </si>
  <si>
    <t>Leche evaporada, crema dulce</t>
  </si>
  <si>
    <t>Queso americano, cottage, otros</t>
  </si>
  <si>
    <t>Carne molida, embutido de res</t>
  </si>
  <si>
    <t>Bisteck marinado, carne de res preparada</t>
  </si>
  <si>
    <t>Papa fresca</t>
  </si>
  <si>
    <t>Mermeladas de sabores</t>
  </si>
  <si>
    <t>Manzanas frescas</t>
  </si>
  <si>
    <t>Papas fritas, preparadas</t>
  </si>
  <si>
    <t>Mantequilla</t>
  </si>
  <si>
    <t>Uvas frescas</t>
  </si>
  <si>
    <t>Papas prefritas congeladas</t>
  </si>
  <si>
    <t>Café instantáneo</t>
  </si>
  <si>
    <t>Tomates preparados</t>
  </si>
  <si>
    <t>Carne de res, bisteck natural</t>
  </si>
  <si>
    <t>Canela en raja</t>
  </si>
  <si>
    <t>Chuleta de cerdo ahumado</t>
  </si>
  <si>
    <t>Tomates frescos</t>
  </si>
  <si>
    <t>Naranjas frescas</t>
  </si>
  <si>
    <t>Zanahorias frescas</t>
  </si>
  <si>
    <t>Los demás</t>
  </si>
  <si>
    <t>Libros, folletos, material educativo</t>
  </si>
  <si>
    <t>Cigarrillos elaborados</t>
  </si>
  <si>
    <t>Shampoo, preparaciones capilares</t>
  </si>
  <si>
    <t>Agendas, diarios, libretas rayadas, cuadernos</t>
  </si>
  <si>
    <t>Preparaciones para la higiene bucal o dental</t>
  </si>
  <si>
    <t>Perfumes y agua de tocador</t>
  </si>
  <si>
    <t>Papel higiénico</t>
  </si>
  <si>
    <t>Ropa de cama</t>
  </si>
  <si>
    <t>Catálogos, folletos, literatura médica y otros similares</t>
  </si>
  <si>
    <t>Lapiceros</t>
  </si>
  <si>
    <t>Almohadillas para mouse</t>
  </si>
  <si>
    <t>Tapas de metal</t>
  </si>
  <si>
    <t>Etiquetas impresas de papel para rotular</t>
  </si>
  <si>
    <t>Lápiz de grafito</t>
  </si>
  <si>
    <t>Betunes y ceras para calzado</t>
  </si>
  <si>
    <t>Artículos de vidrio para mesa, cocina, tocador, oficina</t>
  </si>
  <si>
    <t>Licores variados</t>
  </si>
  <si>
    <t>Recipientes de plásticos</t>
  </si>
  <si>
    <t>Bobinas de papel</t>
  </si>
  <si>
    <t>Vinos variados</t>
  </si>
  <si>
    <t>Cervezas en lata</t>
  </si>
  <si>
    <t>Borradores escolares y demás manufacturas de plástico</t>
  </si>
  <si>
    <t>Televisores</t>
  </si>
  <si>
    <t>Radios, radios grabadoras, walkman</t>
  </si>
  <si>
    <t>Antenas  y sus accesorios</t>
  </si>
  <si>
    <t>Muebles metálicos para oficina</t>
  </si>
  <si>
    <t>Camas, cunas</t>
  </si>
  <si>
    <t>Bolsos para herramientas, para computadoras</t>
  </si>
  <si>
    <t>Cepillos dentales, escobas</t>
  </si>
  <si>
    <t>Juguetes</t>
  </si>
  <si>
    <t>Candados</t>
  </si>
  <si>
    <t>Refrigeradoras, freezer, mantenedoras</t>
  </si>
  <si>
    <t>VHS, equipos VCR, reproductor  DVD</t>
  </si>
  <si>
    <t>Preparaciones de belleza, maquillaje y p/el cuidado de la piel</t>
  </si>
  <si>
    <t>Calendarios</t>
  </si>
  <si>
    <t>Limpiones, franelas</t>
  </si>
  <si>
    <t>Sobres de papel</t>
  </si>
  <si>
    <t>Guantes y delantales de cuero para soldadores</t>
  </si>
  <si>
    <t>Asientos para inodoros</t>
  </si>
  <si>
    <t>Máquina de coser</t>
  </si>
  <si>
    <t>Termos, exhibidores</t>
  </si>
  <si>
    <t>Arvejas, garbanzos, frijoles</t>
  </si>
  <si>
    <t>Celulares</t>
  </si>
  <si>
    <t>Mantequilla de maní</t>
  </si>
  <si>
    <t>Faros, focos, lámparas</t>
  </si>
  <si>
    <t>Vajillas y demás artículos de plástico de uso doméstico</t>
  </si>
  <si>
    <t>Preparaciones para afeitar, desodorantes, depilares y demás</t>
  </si>
  <si>
    <t>Baterías cilíndricas (alcalinas y otras)</t>
  </si>
  <si>
    <t>Difusores plásticos p/lámparas fluorescentes</t>
  </si>
  <si>
    <t>Periódicos, revistas</t>
  </si>
  <si>
    <t>Bisutería de fantasía</t>
  </si>
  <si>
    <t>Planchas eléctricas</t>
  </si>
  <si>
    <t>Artículos para gimnasia, atletismo y demás deportes</t>
  </si>
  <si>
    <t>Artículos de uso domestico, (de mesa, tocador)</t>
  </si>
  <si>
    <t>Fuente: DGA</t>
  </si>
  <si>
    <t xml:space="preserve">Pinturas acrílicas </t>
  </si>
  <si>
    <t>Sellos de correos, billetes de bancos, talonarios de cheques</t>
  </si>
  <si>
    <t xml:space="preserve">Gafas (anteojos) de sol          </t>
  </si>
  <si>
    <t>Clips, clamp, colochos , binders y otros</t>
  </si>
  <si>
    <t>Navajas, cuchillas</t>
  </si>
  <si>
    <t>Aparatos telefónicos convencionales, video cámaras, radio difusión</t>
  </si>
  <si>
    <t>Lámparas de mano, de mesa</t>
  </si>
  <si>
    <t>Sopas preparadas, consome</t>
  </si>
  <si>
    <t>Cocinas, estufas</t>
  </si>
  <si>
    <t>Lavadoras</t>
  </si>
  <si>
    <t>Adornos para fiestas, navideños y demás</t>
  </si>
  <si>
    <t>Dispositivos de almacenamiento, discos, cintas, smart cards</t>
  </si>
  <si>
    <t>Otras preparaciones alimenticias</t>
  </si>
  <si>
    <t>Aceite de Palma</t>
  </si>
  <si>
    <t>Jabón y preparaciones tensoactivas</t>
  </si>
  <si>
    <t>Fósforos</t>
  </si>
  <si>
    <t>Pinturas y barnices a base de polímeros sintéticos acuosos</t>
  </si>
  <si>
    <t>Asientos autoajustables para automóvil y avión</t>
  </si>
  <si>
    <t>Bebidas gaseosas, agua purificada, jugos  y demás</t>
  </si>
  <si>
    <t xml:space="preserve">PRODUCTOS ALIMENTICIOS </t>
  </si>
  <si>
    <t>Feb</t>
  </si>
  <si>
    <t>V O L U M E 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</si>
  <si>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</si>
  <si>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</si>
  <si>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</si>
  <si>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</si>
  <si>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</si>
  <si>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</si>
  <si>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</si>
  <si>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</si>
  <si>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</si>
  <si>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</si>
  <si>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(Toneladas)</t>
  </si>
  <si>
    <t>Nota: No incluye Zona Franca</t>
  </si>
  <si>
    <t>Importaciones CIF por bienes de consumo 2017</t>
  </si>
  <si>
    <t>Cebollas, ajos y demas hortalizas aliaceas</t>
  </si>
  <si>
    <t>Conservas de pescado</t>
  </si>
  <si>
    <t>Gomas de mascar</t>
  </si>
  <si>
    <t>Maíz para palomitas</t>
  </si>
  <si>
    <t>Salsa de soya</t>
  </si>
</sst>
</file>

<file path=xl/styles.xml><?xml version="1.0" encoding="utf-8"?>
<styleSheet xmlns="http://schemas.openxmlformats.org/spreadsheetml/2006/main">
  <numFmts count="1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 &quot;C$&quot;\ * #,##0_ ;_ &quot;C$&quot;\ * \-#,##0_ ;_ &quot;C$&quot;\ * &quot;-&quot;_ ;_ @_ "/>
    <numFmt numFmtId="165" formatCode="_ * #,##0_ ;_ * \-#,##0_ ;_ * &quot;-&quot;_ ;_ @_ "/>
    <numFmt numFmtId="166" formatCode="_ &quot;C$&quot;\ * #,##0.00_ ;_ &quot;C$&quot;\ * \-#,##0.00_ ;_ &quot;C$&quot;\ * &quot;-&quot;??_ ;_ @_ "/>
    <numFmt numFmtId="167" formatCode="_ * #,##0.00_ ;_ * \-#,##0.00_ ;_ * &quot;-&quot;??_ ;_ @_ "/>
    <numFmt numFmtId="168" formatCode="#,##0.0_);\(#,##0.0\)"/>
    <numFmt numFmtId="169" formatCode="_ * #,##0.0_ ;_ * \-#,##0.0_ ;_ * &quot;-&quot;??_ ;_ @_ "/>
    <numFmt numFmtId="170" formatCode="_-* #,##0.00\ [$€]_-;\-* #,##0.00\ [$€]_-;_-* &quot;-&quot;??\ [$€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6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2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169" fontId="12" fillId="33" borderId="0" xfId="5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0" xfId="0" applyFont="1" applyFill="1" applyBorder="1" applyAlignment="1" applyProtection="1">
      <alignment/>
      <protection/>
    </xf>
    <xf numFmtId="169" fontId="9" fillId="34" borderId="0" xfId="5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169" fontId="7" fillId="34" borderId="0" xfId="5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 indent="1"/>
    </xf>
    <xf numFmtId="169" fontId="5" fillId="34" borderId="0" xfId="50" applyNumberFormat="1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169" fontId="7" fillId="34" borderId="0" xfId="5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69" fontId="7" fillId="34" borderId="0" xfId="50" applyNumberFormat="1" applyFont="1" applyFill="1" applyAlignment="1">
      <alignment vertical="center"/>
    </xf>
    <xf numFmtId="169" fontId="7" fillId="34" borderId="0" xfId="50" applyNumberFormat="1" applyFont="1" applyFill="1" applyBorder="1" applyAlignment="1">
      <alignment vertical="center"/>
    </xf>
    <xf numFmtId="169" fontId="7" fillId="34" borderId="0" xfId="50" applyNumberFormat="1" applyFont="1" applyFill="1" applyAlignment="1">
      <alignment/>
    </xf>
    <xf numFmtId="0" fontId="11" fillId="34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center" vertical="center"/>
      <protection/>
    </xf>
    <xf numFmtId="169" fontId="10" fillId="34" borderId="0" xfId="50" applyNumberFormat="1" applyFont="1" applyFill="1" applyBorder="1" applyAlignment="1" applyProtection="1">
      <alignment/>
      <protection/>
    </xf>
    <xf numFmtId="169" fontId="5" fillId="34" borderId="0" xfId="50" applyNumberFormat="1" applyFont="1" applyFill="1" applyAlignment="1">
      <alignment/>
    </xf>
    <xf numFmtId="169" fontId="5" fillId="34" borderId="10" xfId="50" applyNumberFormat="1" applyFont="1" applyFill="1" applyBorder="1" applyAlignment="1">
      <alignment/>
    </xf>
    <xf numFmtId="0" fontId="4" fillId="34" borderId="0" xfId="0" applyFont="1" applyFill="1" applyBorder="1" applyAlignment="1" quotePrefix="1">
      <alignment horizontal="left" vertical="center"/>
    </xf>
    <xf numFmtId="0" fontId="5" fillId="34" borderId="10" xfId="0" applyFont="1" applyFill="1" applyBorder="1" applyAlignment="1">
      <alignment vertical="center"/>
    </xf>
    <xf numFmtId="169" fontId="7" fillId="34" borderId="0" xfId="52" applyNumberFormat="1" applyFont="1" applyFill="1" applyBorder="1" applyAlignment="1" applyProtection="1">
      <alignment/>
      <protection/>
    </xf>
    <xf numFmtId="169" fontId="5" fillId="34" borderId="0" xfId="52" applyNumberFormat="1" applyFont="1" applyFill="1" applyAlignment="1">
      <alignment/>
    </xf>
    <xf numFmtId="169" fontId="5" fillId="34" borderId="0" xfId="52" applyNumberFormat="1" applyFont="1" applyFill="1" applyBorder="1" applyAlignment="1">
      <alignment/>
    </xf>
    <xf numFmtId="169" fontId="5" fillId="34" borderId="0" xfId="0" applyNumberFormat="1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10" xfId="0" applyFont="1" applyFill="1" applyBorder="1" applyAlignment="1" applyProtection="1" quotePrefix="1">
      <alignment horizontal="center" vertical="center" wrapText="1"/>
      <protection/>
    </xf>
    <xf numFmtId="49" fontId="5" fillId="34" borderId="0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SheetLayoutView="91" zoomScalePageLayoutView="0" workbookViewId="0" topLeftCell="F118">
      <selection activeCell="A139" sqref="A139:O140"/>
    </sheetView>
  </sheetViews>
  <sheetFormatPr defaultColWidth="9.57421875" defaultRowHeight="12.75"/>
  <cols>
    <col min="1" max="1" width="6.421875" style="1" customWidth="1"/>
    <col min="2" max="2" width="69.140625" style="1" customWidth="1"/>
    <col min="3" max="15" width="17.00390625" style="1" customWidth="1"/>
    <col min="16" max="16384" width="9.57421875" style="1" customWidth="1"/>
  </cols>
  <sheetData>
    <row r="1" spans="1:15" ht="21" customHeight="1">
      <c r="A1" s="38" t="s">
        <v>138</v>
      </c>
      <c r="B1" s="3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>
      <c r="A2" s="33" t="s">
        <v>136</v>
      </c>
      <c r="B2" s="1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3"/>
    </row>
    <row r="3" spans="1:15" ht="15.75" customHeight="1">
      <c r="A3" s="44" t="s">
        <v>0</v>
      </c>
      <c r="B3" s="45"/>
      <c r="C3" s="48" t="s">
        <v>125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2" customFormat="1" ht="14.25">
      <c r="A4" s="46"/>
      <c r="B4" s="46"/>
      <c r="C4" s="4" t="s">
        <v>19</v>
      </c>
      <c r="D4" s="4" t="s">
        <v>20</v>
      </c>
      <c r="E4" s="4" t="s">
        <v>124</v>
      </c>
      <c r="F4" s="4" t="s">
        <v>126</v>
      </c>
      <c r="G4" s="4" t="s">
        <v>127</v>
      </c>
      <c r="H4" s="4" t="s">
        <v>128</v>
      </c>
      <c r="I4" s="4" t="s">
        <v>129</v>
      </c>
      <c r="J4" s="4" t="s">
        <v>130</v>
      </c>
      <c r="K4" s="4" t="s">
        <v>131</v>
      </c>
      <c r="L4" s="4" t="s">
        <v>132</v>
      </c>
      <c r="M4" s="4" t="s">
        <v>133</v>
      </c>
      <c r="N4" s="4" t="s">
        <v>134</v>
      </c>
      <c r="O4" s="4" t="s">
        <v>135</v>
      </c>
    </row>
    <row r="5" spans="1:15" ht="6" customHeight="1">
      <c r="A5" s="11"/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3.5" customHeight="1">
      <c r="A6" s="5"/>
      <c r="B6" s="8" t="s">
        <v>18</v>
      </c>
      <c r="C6" s="7">
        <f>+C8+C104</f>
        <v>1235065.8725300003</v>
      </c>
      <c r="D6" s="7">
        <f>+D8+D104</f>
        <v>70497.93008</v>
      </c>
      <c r="E6" s="7">
        <f aca="true" t="shared" si="0" ref="E6:O6">+E8+E104</f>
        <v>88869.39242999999</v>
      </c>
      <c r="F6" s="7">
        <f t="shared" si="0"/>
        <v>101487.24204000001</v>
      </c>
      <c r="G6" s="7">
        <f t="shared" si="0"/>
        <v>83830.04595999999</v>
      </c>
      <c r="H6" s="7">
        <f t="shared" si="0"/>
        <v>112602.50811</v>
      </c>
      <c r="I6" s="7">
        <f t="shared" si="0"/>
        <v>112658.27527999999</v>
      </c>
      <c r="J6" s="7">
        <f t="shared" si="0"/>
        <v>104978.45329999996</v>
      </c>
      <c r="K6" s="7">
        <f t="shared" si="0"/>
        <v>118894.81622</v>
      </c>
      <c r="L6" s="7">
        <f t="shared" si="0"/>
        <v>85702.14470000002</v>
      </c>
      <c r="M6" s="7">
        <f t="shared" si="0"/>
        <v>124083.16135999997</v>
      </c>
      <c r="N6" s="7">
        <f t="shared" si="0"/>
        <v>136140.26626</v>
      </c>
      <c r="O6" s="7">
        <f t="shared" si="0"/>
        <v>95321.63679</v>
      </c>
    </row>
    <row r="7" spans="1:15" ht="12.75">
      <c r="A7" s="11"/>
      <c r="B7" s="14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  <c r="O7" s="13"/>
    </row>
    <row r="8" spans="1:15" ht="14.25" customHeight="1">
      <c r="A8" s="6" t="s">
        <v>16</v>
      </c>
      <c r="B8" s="8" t="s">
        <v>1</v>
      </c>
      <c r="C8" s="7">
        <f>+C10+C52+C55+C57</f>
        <v>1142707.0591700003</v>
      </c>
      <c r="D8" s="7">
        <f aca="true" t="shared" si="1" ref="D8:O8">+D10+D52+D55+D57</f>
        <v>63730.31307000001</v>
      </c>
      <c r="E8" s="7">
        <f t="shared" si="1"/>
        <v>82195.82499</v>
      </c>
      <c r="F8" s="7">
        <f t="shared" si="1"/>
        <v>93930.60799</v>
      </c>
      <c r="G8" s="7">
        <f t="shared" si="1"/>
        <v>77349.14314999999</v>
      </c>
      <c r="H8" s="7">
        <f t="shared" si="1"/>
        <v>104433.14434</v>
      </c>
      <c r="I8" s="7">
        <f t="shared" si="1"/>
        <v>104826.94716999998</v>
      </c>
      <c r="J8" s="7">
        <f t="shared" si="1"/>
        <v>98194.82874999997</v>
      </c>
      <c r="K8" s="7">
        <f t="shared" si="1"/>
        <v>111206.86669</v>
      </c>
      <c r="L8" s="7">
        <f t="shared" si="1"/>
        <v>79126.88179000001</v>
      </c>
      <c r="M8" s="7">
        <f t="shared" si="1"/>
        <v>114997.57536999998</v>
      </c>
      <c r="N8" s="7">
        <f t="shared" si="1"/>
        <v>125357.84527000002</v>
      </c>
      <c r="O8" s="7">
        <f t="shared" si="1"/>
        <v>87357.08059</v>
      </c>
    </row>
    <row r="9" spans="1:15" ht="11.25" customHeight="1">
      <c r="A9" s="15"/>
      <c r="B9" s="16"/>
      <c r="C9" s="35"/>
      <c r="D9" s="3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3" customFormat="1" ht="12.75">
      <c r="A10" s="15" t="s">
        <v>2</v>
      </c>
      <c r="B10" s="16" t="s">
        <v>123</v>
      </c>
      <c r="C10" s="17">
        <f>+SUM(C12:C50)</f>
        <v>834696.6942500002</v>
      </c>
      <c r="D10" s="17">
        <f>+SUM(D12:D50)</f>
        <v>41158.749050000006</v>
      </c>
      <c r="E10" s="17">
        <f aca="true" t="shared" si="2" ref="E10:O10">+SUM(E12:E50)</f>
        <v>59745.849749999994</v>
      </c>
      <c r="F10" s="17">
        <f t="shared" si="2"/>
        <v>66497.09511000001</v>
      </c>
      <c r="G10" s="17">
        <f t="shared" si="2"/>
        <v>55831.94577</v>
      </c>
      <c r="H10" s="17">
        <f t="shared" si="2"/>
        <v>79720.00914</v>
      </c>
      <c r="I10" s="17">
        <f t="shared" si="2"/>
        <v>79348.02288</v>
      </c>
      <c r="J10" s="17">
        <f t="shared" si="2"/>
        <v>73533.43040999997</v>
      </c>
      <c r="K10" s="17">
        <f t="shared" si="2"/>
        <v>83002.92202</v>
      </c>
      <c r="L10" s="17">
        <f t="shared" si="2"/>
        <v>53201.402610000005</v>
      </c>
      <c r="M10" s="17">
        <f t="shared" si="2"/>
        <v>87071.35561999997</v>
      </c>
      <c r="N10" s="17">
        <f t="shared" si="2"/>
        <v>95386.62006000002</v>
      </c>
      <c r="O10" s="17">
        <f t="shared" si="2"/>
        <v>60199.29183</v>
      </c>
    </row>
    <row r="11" spans="1:15" s="3" customFormat="1" ht="12.75">
      <c r="A11" s="15"/>
      <c r="B11" s="16"/>
      <c r="C11" s="17"/>
      <c r="D11" s="4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3" customFormat="1" ht="12.75">
      <c r="A12" s="15"/>
      <c r="B12" s="19" t="s">
        <v>117</v>
      </c>
      <c r="C12" s="36">
        <f>+SUM(D12:O12)</f>
        <v>43686.999520000005</v>
      </c>
      <c r="D12" s="41">
        <v>4076.33465</v>
      </c>
      <c r="E12" s="42">
        <v>3739.82354</v>
      </c>
      <c r="F12" s="42">
        <v>3547.07848</v>
      </c>
      <c r="G12" s="42">
        <v>3289.66417</v>
      </c>
      <c r="H12" s="42">
        <v>3774.25714</v>
      </c>
      <c r="I12" s="20">
        <v>4090.84916</v>
      </c>
      <c r="J12" s="20">
        <v>3733.08538</v>
      </c>
      <c r="K12" s="20">
        <v>3927.07533</v>
      </c>
      <c r="L12" s="20">
        <v>3506.42053</v>
      </c>
      <c r="M12" s="20">
        <v>3712.61614</v>
      </c>
      <c r="N12" s="20">
        <v>3543.6324</v>
      </c>
      <c r="O12" s="20">
        <v>2746.1626</v>
      </c>
    </row>
    <row r="13" spans="1:15" ht="12.75">
      <c r="A13" s="21"/>
      <c r="B13" s="19" t="s">
        <v>25</v>
      </c>
      <c r="C13" s="36">
        <f aca="true" t="shared" si="3" ref="C13:C50">+SUM(D13:O13)</f>
        <v>138336.4878</v>
      </c>
      <c r="D13" s="41">
        <v>92.02758</v>
      </c>
      <c r="E13" s="42">
        <v>14671.563699999999</v>
      </c>
      <c r="F13" s="42">
        <v>9633.533</v>
      </c>
      <c r="G13" s="42">
        <v>1221.7771699999998</v>
      </c>
      <c r="H13" s="42">
        <v>14890.661900000001</v>
      </c>
      <c r="I13" s="20">
        <v>19111.722</v>
      </c>
      <c r="J13" s="20">
        <v>8616.08906</v>
      </c>
      <c r="K13" s="20">
        <v>17246.454899999997</v>
      </c>
      <c r="L13" s="20">
        <v>1091.86299</v>
      </c>
      <c r="M13" s="20">
        <v>22975.5705</v>
      </c>
      <c r="N13" s="20">
        <v>21967.4</v>
      </c>
      <c r="O13" s="20">
        <v>6817.825</v>
      </c>
    </row>
    <row r="14" spans="1:15" ht="12.75">
      <c r="A14" s="21"/>
      <c r="B14" s="19" t="s">
        <v>90</v>
      </c>
      <c r="C14" s="36">
        <f t="shared" si="3"/>
        <v>511.87586</v>
      </c>
      <c r="D14" s="41">
        <v>25.92454</v>
      </c>
      <c r="E14" s="42">
        <v>6.28086</v>
      </c>
      <c r="F14" s="42">
        <v>26.71341</v>
      </c>
      <c r="G14" s="42">
        <v>22.427259999999997</v>
      </c>
      <c r="H14" s="42">
        <v>36.573190000000004</v>
      </c>
      <c r="I14" s="20">
        <v>40.6616</v>
      </c>
      <c r="J14" s="20">
        <v>59.3965</v>
      </c>
      <c r="K14" s="20">
        <v>1.69626</v>
      </c>
      <c r="L14" s="20">
        <v>0.02223</v>
      </c>
      <c r="M14" s="20">
        <v>19.10494</v>
      </c>
      <c r="N14" s="20">
        <v>166.85192999999998</v>
      </c>
      <c r="O14" s="20">
        <v>106.22314</v>
      </c>
    </row>
    <row r="15" spans="1:15" ht="12.75">
      <c r="A15" s="21"/>
      <c r="B15" s="19" t="s">
        <v>122</v>
      </c>
      <c r="C15" s="36">
        <f t="shared" si="3"/>
        <v>142039.23473999999</v>
      </c>
      <c r="D15" s="41">
        <v>10279.05546</v>
      </c>
      <c r="E15" s="42">
        <v>10829.20484</v>
      </c>
      <c r="F15" s="42">
        <v>13154.35618</v>
      </c>
      <c r="G15" s="42">
        <v>12039.00789</v>
      </c>
      <c r="H15" s="42">
        <v>13670.324599999998</v>
      </c>
      <c r="I15" s="20">
        <v>12053.10856</v>
      </c>
      <c r="J15" s="20">
        <v>10454.1448</v>
      </c>
      <c r="K15" s="20">
        <v>12484.20985</v>
      </c>
      <c r="L15" s="20">
        <v>11065.55041</v>
      </c>
      <c r="M15" s="20">
        <v>11857.55244</v>
      </c>
      <c r="N15" s="20">
        <v>13318.87106</v>
      </c>
      <c r="O15" s="20">
        <v>10833.84865</v>
      </c>
    </row>
    <row r="16" spans="1:15" ht="12.75">
      <c r="A16" s="21"/>
      <c r="B16" s="19" t="s">
        <v>32</v>
      </c>
      <c r="C16" s="36">
        <f t="shared" si="3"/>
        <v>2899.50503</v>
      </c>
      <c r="D16" s="41">
        <v>193.94447</v>
      </c>
      <c r="E16" s="42">
        <v>185.73737</v>
      </c>
      <c r="F16" s="42">
        <v>264.11947</v>
      </c>
      <c r="G16" s="42">
        <v>199.68121</v>
      </c>
      <c r="H16" s="42">
        <v>250.27020000000002</v>
      </c>
      <c r="I16" s="20">
        <v>273.80525</v>
      </c>
      <c r="J16" s="20">
        <v>181.15022</v>
      </c>
      <c r="K16" s="20">
        <v>257.40627</v>
      </c>
      <c r="L16" s="20">
        <v>237.20085999999998</v>
      </c>
      <c r="M16" s="20">
        <v>242.68721</v>
      </c>
      <c r="N16" s="20">
        <v>308.40905</v>
      </c>
      <c r="O16" s="20">
        <v>305.09345</v>
      </c>
    </row>
    <row r="17" spans="1:15" ht="12.75">
      <c r="A17" s="21"/>
      <c r="B17" s="19" t="s">
        <v>40</v>
      </c>
      <c r="C17" s="36">
        <f t="shared" si="3"/>
        <v>1073.87069</v>
      </c>
      <c r="D17" s="41">
        <v>125.86556</v>
      </c>
      <c r="E17" s="42">
        <v>89.64313</v>
      </c>
      <c r="F17" s="42">
        <v>113.48416999999999</v>
      </c>
      <c r="G17" s="42">
        <v>64.54503</v>
      </c>
      <c r="H17" s="42">
        <v>61.398480000000006</v>
      </c>
      <c r="I17" s="20">
        <v>78.23057</v>
      </c>
      <c r="J17" s="20">
        <v>79.70569</v>
      </c>
      <c r="K17" s="20">
        <v>142.41321</v>
      </c>
      <c r="L17" s="20">
        <v>112.90041000000001</v>
      </c>
      <c r="M17" s="20">
        <v>79.37636</v>
      </c>
      <c r="N17" s="20">
        <v>71.65964</v>
      </c>
      <c r="O17" s="20">
        <v>54.64844</v>
      </c>
    </row>
    <row r="18" spans="1:15" ht="12.75">
      <c r="A18" s="21"/>
      <c r="B18" s="19" t="s">
        <v>43</v>
      </c>
      <c r="C18" s="36">
        <f t="shared" si="3"/>
        <v>235.86126</v>
      </c>
      <c r="D18" s="41">
        <v>0.9879199999999999</v>
      </c>
      <c r="E18" s="42">
        <v>19.288259999999998</v>
      </c>
      <c r="F18" s="42">
        <v>15.95033</v>
      </c>
      <c r="G18" s="42">
        <v>26.96917</v>
      </c>
      <c r="H18" s="42">
        <v>13.712200000000001</v>
      </c>
      <c r="I18" s="20">
        <v>9.05205</v>
      </c>
      <c r="J18" s="20">
        <v>46.91161</v>
      </c>
      <c r="K18" s="20">
        <v>22.444580000000002</v>
      </c>
      <c r="L18" s="20">
        <v>1.6505</v>
      </c>
      <c r="M18" s="20">
        <v>37.34457</v>
      </c>
      <c r="N18" s="20">
        <v>30.67283</v>
      </c>
      <c r="O18" s="20">
        <v>10.87724</v>
      </c>
    </row>
    <row r="19" spans="1:15" ht="12.75">
      <c r="A19" s="21"/>
      <c r="B19" s="19" t="s">
        <v>42</v>
      </c>
      <c r="C19" s="36">
        <f t="shared" si="3"/>
        <v>11.248360000000002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20">
        <v>3.6890500000000004</v>
      </c>
      <c r="J19" s="20">
        <v>0.04969</v>
      </c>
      <c r="K19" s="20">
        <v>2.60631</v>
      </c>
      <c r="L19" s="20">
        <v>0</v>
      </c>
      <c r="M19" s="20">
        <v>0</v>
      </c>
      <c r="N19" s="20">
        <v>0</v>
      </c>
      <c r="O19" s="20">
        <v>4.90331</v>
      </c>
    </row>
    <row r="20" spans="1:15" ht="12.75">
      <c r="A20" s="21"/>
      <c r="B20" s="19" t="s">
        <v>31</v>
      </c>
      <c r="C20" s="36">
        <f t="shared" si="3"/>
        <v>8172.042019999999</v>
      </c>
      <c r="D20" s="41">
        <v>668.45362</v>
      </c>
      <c r="E20" s="42">
        <v>614.1034000000001</v>
      </c>
      <c r="F20" s="42">
        <v>744.08164</v>
      </c>
      <c r="G20" s="42">
        <v>636.03869</v>
      </c>
      <c r="H20" s="42">
        <v>767.8788000000001</v>
      </c>
      <c r="I20" s="20">
        <v>713.95293</v>
      </c>
      <c r="J20" s="20">
        <v>514.0459500000001</v>
      </c>
      <c r="K20" s="20">
        <v>703.67721</v>
      </c>
      <c r="L20" s="20">
        <v>628.34758</v>
      </c>
      <c r="M20" s="20">
        <v>637.93444</v>
      </c>
      <c r="N20" s="20">
        <v>731.88405</v>
      </c>
      <c r="O20" s="20">
        <v>811.6437099999999</v>
      </c>
    </row>
    <row r="21" spans="1:15" ht="12.75">
      <c r="A21" s="21"/>
      <c r="B21" s="19" t="s">
        <v>139</v>
      </c>
      <c r="C21" s="36">
        <f t="shared" si="3"/>
        <v>24652.39913</v>
      </c>
      <c r="D21" s="41">
        <v>243.79975</v>
      </c>
      <c r="E21" s="42">
        <v>139.67997</v>
      </c>
      <c r="F21" s="42">
        <v>29.68452</v>
      </c>
      <c r="G21" s="42">
        <v>58.136410000000005</v>
      </c>
      <c r="H21" s="42">
        <v>38.21959</v>
      </c>
      <c r="I21" s="20">
        <v>2742.32901</v>
      </c>
      <c r="J21" s="20">
        <v>3763.1576099999997</v>
      </c>
      <c r="K21" s="20">
        <v>7835.61283</v>
      </c>
      <c r="L21" s="20">
        <v>685.6236899999999</v>
      </c>
      <c r="M21" s="20">
        <v>2253.84781</v>
      </c>
      <c r="N21" s="20">
        <v>5272.19351</v>
      </c>
      <c r="O21" s="20">
        <v>1590.1144299999999</v>
      </c>
    </row>
    <row r="22" spans="1:15" ht="12.75">
      <c r="A22" s="21"/>
      <c r="B22" s="19" t="s">
        <v>22</v>
      </c>
      <c r="C22" s="36">
        <f t="shared" si="3"/>
        <v>9656.502770000001</v>
      </c>
      <c r="D22" s="41">
        <v>692.10807</v>
      </c>
      <c r="E22" s="42">
        <v>858.4245500000001</v>
      </c>
      <c r="F22" s="42">
        <v>1043.49062</v>
      </c>
      <c r="G22" s="42">
        <v>756.79714</v>
      </c>
      <c r="H22" s="42">
        <v>748.27404</v>
      </c>
      <c r="I22" s="20">
        <v>792.12802</v>
      </c>
      <c r="J22" s="20">
        <v>673.57548</v>
      </c>
      <c r="K22" s="20">
        <v>700.9630699999999</v>
      </c>
      <c r="L22" s="20">
        <v>744.54422</v>
      </c>
      <c r="M22" s="20">
        <v>898.45081</v>
      </c>
      <c r="N22" s="20">
        <v>917.9339</v>
      </c>
      <c r="O22" s="20">
        <v>829.81285</v>
      </c>
    </row>
    <row r="23" spans="1:15" ht="12.75">
      <c r="A23" s="21"/>
      <c r="B23" s="19" t="s">
        <v>27</v>
      </c>
      <c r="C23" s="36">
        <f t="shared" si="3"/>
        <v>3703.2399</v>
      </c>
      <c r="D23" s="41">
        <v>167.18793</v>
      </c>
      <c r="E23" s="42">
        <v>212.59111</v>
      </c>
      <c r="F23" s="42">
        <v>437.29633</v>
      </c>
      <c r="G23" s="42">
        <v>308.1655</v>
      </c>
      <c r="H23" s="42">
        <v>294.76388000000003</v>
      </c>
      <c r="I23" s="20">
        <v>323.20027000000005</v>
      </c>
      <c r="J23" s="20">
        <v>333.44896</v>
      </c>
      <c r="K23" s="20">
        <v>267.48566999999997</v>
      </c>
      <c r="L23" s="20">
        <v>309.52514</v>
      </c>
      <c r="M23" s="20">
        <v>330.42507</v>
      </c>
      <c r="N23" s="20">
        <v>341.99232</v>
      </c>
      <c r="O23" s="20">
        <v>377.15772</v>
      </c>
    </row>
    <row r="24" spans="1:15" ht="12.75">
      <c r="A24" s="21"/>
      <c r="B24" s="19" t="s">
        <v>44</v>
      </c>
      <c r="C24" s="36">
        <f t="shared" si="3"/>
        <v>6614.03993</v>
      </c>
      <c r="D24" s="41">
        <v>451.88777000000005</v>
      </c>
      <c r="E24" s="42">
        <v>577.36138</v>
      </c>
      <c r="F24" s="42">
        <v>544.77427</v>
      </c>
      <c r="G24" s="42">
        <v>462.05849</v>
      </c>
      <c r="H24" s="42">
        <v>844.28787</v>
      </c>
      <c r="I24" s="20">
        <v>530.31007</v>
      </c>
      <c r="J24" s="20">
        <v>513.1806</v>
      </c>
      <c r="K24" s="20">
        <v>282.10283000000004</v>
      </c>
      <c r="L24" s="20">
        <v>273.28717</v>
      </c>
      <c r="M24" s="20">
        <v>547.1663000000001</v>
      </c>
      <c r="N24" s="20">
        <v>968.10306</v>
      </c>
      <c r="O24" s="20">
        <v>619.52012</v>
      </c>
    </row>
    <row r="25" spans="1:15" ht="12.75">
      <c r="A25" s="21"/>
      <c r="B25" s="19" t="s">
        <v>140</v>
      </c>
      <c r="C25" s="36">
        <f t="shared" si="3"/>
        <v>4677.75897</v>
      </c>
      <c r="D25" s="41">
        <v>672.59344</v>
      </c>
      <c r="E25" s="42">
        <v>824.00258</v>
      </c>
      <c r="F25" s="42">
        <v>228.00670000000002</v>
      </c>
      <c r="G25" s="42">
        <v>408.37864</v>
      </c>
      <c r="H25" s="42">
        <v>226.45478</v>
      </c>
      <c r="I25" s="20">
        <v>175.93568</v>
      </c>
      <c r="J25" s="20">
        <v>285.07261</v>
      </c>
      <c r="K25" s="20">
        <v>65.36283</v>
      </c>
      <c r="L25" s="20">
        <v>124.93997</v>
      </c>
      <c r="M25" s="20">
        <v>149.86091</v>
      </c>
      <c r="N25" s="20">
        <v>364.61494</v>
      </c>
      <c r="O25" s="20">
        <v>1152.5358899999999</v>
      </c>
    </row>
    <row r="26" spans="1:15" ht="12.75">
      <c r="A26" s="21"/>
      <c r="B26" s="19" t="s">
        <v>141</v>
      </c>
      <c r="C26" s="36">
        <f t="shared" si="3"/>
        <v>16653.70261</v>
      </c>
      <c r="D26" s="41">
        <v>1235.22743</v>
      </c>
      <c r="E26" s="42">
        <v>1155.41811</v>
      </c>
      <c r="F26" s="42">
        <v>1463.5138</v>
      </c>
      <c r="G26" s="42">
        <v>1215.87976</v>
      </c>
      <c r="H26" s="42">
        <v>1273.4553999999998</v>
      </c>
      <c r="I26" s="20">
        <v>1170.64869</v>
      </c>
      <c r="J26" s="20">
        <v>1233.61677</v>
      </c>
      <c r="K26" s="20">
        <v>1326.34179</v>
      </c>
      <c r="L26" s="20">
        <v>1375.91595</v>
      </c>
      <c r="M26" s="20">
        <v>1806.09969</v>
      </c>
      <c r="N26" s="20">
        <v>1973.4811399999999</v>
      </c>
      <c r="O26" s="20">
        <v>1424.10408</v>
      </c>
    </row>
    <row r="27" spans="1:15" ht="12.75">
      <c r="A27" s="21"/>
      <c r="B27" s="19" t="s">
        <v>24</v>
      </c>
      <c r="C27" s="36">
        <f t="shared" si="3"/>
        <v>18317.823490000002</v>
      </c>
      <c r="D27" s="41">
        <v>1158.5447</v>
      </c>
      <c r="E27" s="42">
        <v>1324.8551499999999</v>
      </c>
      <c r="F27" s="42">
        <v>1955.58069</v>
      </c>
      <c r="G27" s="42">
        <v>1390.25108</v>
      </c>
      <c r="H27" s="42">
        <v>1701.76982</v>
      </c>
      <c r="I27" s="20">
        <v>1609.6258</v>
      </c>
      <c r="J27" s="20">
        <v>1529.48845</v>
      </c>
      <c r="K27" s="20">
        <v>1541.34526</v>
      </c>
      <c r="L27" s="20">
        <v>1414.04241</v>
      </c>
      <c r="M27" s="20">
        <v>1788.2918200000001</v>
      </c>
      <c r="N27" s="20">
        <v>1527.13474</v>
      </c>
      <c r="O27" s="20">
        <v>1376.89357</v>
      </c>
    </row>
    <row r="28" spans="1:15" ht="12.75">
      <c r="A28" s="21"/>
      <c r="B28" s="19" t="s">
        <v>21</v>
      </c>
      <c r="C28" s="36">
        <f t="shared" si="3"/>
        <v>11507.65031</v>
      </c>
      <c r="D28" s="41">
        <v>1561.4078200000001</v>
      </c>
      <c r="E28" s="42">
        <v>721.44338</v>
      </c>
      <c r="F28" s="42">
        <v>1468.65741</v>
      </c>
      <c r="G28" s="42">
        <v>1100.34798</v>
      </c>
      <c r="H28" s="42">
        <v>652.77383</v>
      </c>
      <c r="I28" s="20">
        <v>711.25839</v>
      </c>
      <c r="J28" s="20">
        <v>800.90899</v>
      </c>
      <c r="K28" s="20">
        <v>1377.33122</v>
      </c>
      <c r="L28" s="20">
        <v>633.73738</v>
      </c>
      <c r="M28" s="20">
        <v>1005.71069</v>
      </c>
      <c r="N28" s="20">
        <v>832.4688199999999</v>
      </c>
      <c r="O28" s="20">
        <v>641.6044</v>
      </c>
    </row>
    <row r="29" spans="1:15" ht="12.75">
      <c r="A29" s="21"/>
      <c r="B29" s="19" t="s">
        <v>29</v>
      </c>
      <c r="C29" s="36">
        <f t="shared" si="3"/>
        <v>2007.3508199999997</v>
      </c>
      <c r="D29" s="41">
        <v>170.17642</v>
      </c>
      <c r="E29" s="42">
        <v>148.89260000000002</v>
      </c>
      <c r="F29" s="42">
        <v>138.84828</v>
      </c>
      <c r="G29" s="42">
        <v>213.00319</v>
      </c>
      <c r="H29" s="42">
        <v>104.92195</v>
      </c>
      <c r="I29" s="20">
        <v>156.77654</v>
      </c>
      <c r="J29" s="20">
        <v>212.68825</v>
      </c>
      <c r="K29" s="20">
        <v>225.54753</v>
      </c>
      <c r="L29" s="20">
        <v>162.71410999999998</v>
      </c>
      <c r="M29" s="20">
        <v>98.72896</v>
      </c>
      <c r="N29" s="20">
        <v>130.19956</v>
      </c>
      <c r="O29" s="20">
        <v>244.85343</v>
      </c>
    </row>
    <row r="30" spans="1:15" ht="12.75">
      <c r="A30" s="21"/>
      <c r="B30" s="19" t="s">
        <v>142</v>
      </c>
      <c r="C30" s="36">
        <f t="shared" si="3"/>
        <v>229214.26434999998</v>
      </c>
      <c r="D30" s="41">
        <v>5779.05515</v>
      </c>
      <c r="E30" s="42">
        <v>11538.6531</v>
      </c>
      <c r="F30" s="42">
        <v>16786.4174</v>
      </c>
      <c r="G30" s="42">
        <v>20119.5565</v>
      </c>
      <c r="H30" s="42">
        <v>26950.9967</v>
      </c>
      <c r="I30" s="20">
        <v>20972.4002</v>
      </c>
      <c r="J30" s="20">
        <v>24901.6925</v>
      </c>
      <c r="K30" s="20">
        <v>19856.437899999997</v>
      </c>
      <c r="L30" s="20">
        <v>18781.9141</v>
      </c>
      <c r="M30" s="20">
        <v>23277.9004</v>
      </c>
      <c r="N30" s="20">
        <v>25592.121199999998</v>
      </c>
      <c r="O30" s="20">
        <v>14657.1192</v>
      </c>
    </row>
    <row r="31" spans="1:15" ht="12.75">
      <c r="A31" s="21"/>
      <c r="B31" s="19" t="s">
        <v>37</v>
      </c>
      <c r="C31" s="36">
        <f t="shared" si="3"/>
        <v>188.61727000000002</v>
      </c>
      <c r="D31" s="41">
        <v>41.606660000000005</v>
      </c>
      <c r="E31" s="42">
        <v>6.41312</v>
      </c>
      <c r="F31" s="42">
        <v>10.52454</v>
      </c>
      <c r="G31" s="42">
        <v>16.70121</v>
      </c>
      <c r="H31" s="42">
        <v>6.8797299999999995</v>
      </c>
      <c r="I31" s="20">
        <v>6.63414</v>
      </c>
      <c r="J31" s="20">
        <v>14.90862</v>
      </c>
      <c r="K31" s="20">
        <v>22.133200000000002</v>
      </c>
      <c r="L31" s="20">
        <v>10.97665</v>
      </c>
      <c r="M31" s="20">
        <v>8.95964</v>
      </c>
      <c r="N31" s="20">
        <v>25.34268</v>
      </c>
      <c r="O31" s="20">
        <v>17.537080000000003</v>
      </c>
    </row>
    <row r="32" spans="1:15" ht="12.75">
      <c r="A32" s="21"/>
      <c r="B32" s="19" t="s">
        <v>92</v>
      </c>
      <c r="C32" s="36">
        <f t="shared" si="3"/>
        <v>3109.0101700000005</v>
      </c>
      <c r="D32" s="41">
        <v>280.18834999999996</v>
      </c>
      <c r="E32" s="42">
        <v>240.72317999999999</v>
      </c>
      <c r="F32" s="42">
        <v>246.21445</v>
      </c>
      <c r="G32" s="42">
        <v>198.50338</v>
      </c>
      <c r="H32" s="42">
        <v>225.32548</v>
      </c>
      <c r="I32" s="20">
        <v>280.53003</v>
      </c>
      <c r="J32" s="20">
        <v>191.74086</v>
      </c>
      <c r="K32" s="20">
        <v>260.39382</v>
      </c>
      <c r="L32" s="20">
        <v>233.7061</v>
      </c>
      <c r="M32" s="20">
        <v>295.31779</v>
      </c>
      <c r="N32" s="20">
        <v>383.02342</v>
      </c>
      <c r="O32" s="20">
        <v>273.34331</v>
      </c>
    </row>
    <row r="33" spans="1:15" ht="12.75">
      <c r="A33" s="21"/>
      <c r="B33" s="19" t="s">
        <v>35</v>
      </c>
      <c r="C33" s="36">
        <f t="shared" si="3"/>
        <v>5431.2736700000005</v>
      </c>
      <c r="D33" s="41">
        <v>22.6858</v>
      </c>
      <c r="E33" s="42">
        <v>271.79806</v>
      </c>
      <c r="F33" s="42">
        <v>463.85852</v>
      </c>
      <c r="G33" s="42">
        <v>216.58454</v>
      </c>
      <c r="H33" s="42">
        <v>368.799</v>
      </c>
      <c r="I33" s="20">
        <v>321.89191999999997</v>
      </c>
      <c r="J33" s="20">
        <v>432.44005</v>
      </c>
      <c r="K33" s="20">
        <v>405.59809</v>
      </c>
      <c r="L33" s="20">
        <v>257.31825</v>
      </c>
      <c r="M33" s="20">
        <v>452.00586</v>
      </c>
      <c r="N33" s="20">
        <v>1161.23991</v>
      </c>
      <c r="O33" s="20">
        <v>1057.05367</v>
      </c>
    </row>
    <row r="34" spans="1:15" ht="12.75">
      <c r="A34" s="21"/>
      <c r="B34" s="19" t="s">
        <v>26</v>
      </c>
      <c r="C34" s="36">
        <f t="shared" si="3"/>
        <v>4931.21996</v>
      </c>
      <c r="D34" s="41">
        <v>406.63407</v>
      </c>
      <c r="E34" s="42">
        <v>512.85094</v>
      </c>
      <c r="F34" s="42">
        <v>443.84844</v>
      </c>
      <c r="G34" s="42">
        <v>292.59393</v>
      </c>
      <c r="H34" s="42">
        <v>478.4563</v>
      </c>
      <c r="I34" s="20">
        <v>474.3103</v>
      </c>
      <c r="J34" s="20">
        <v>431.21862</v>
      </c>
      <c r="K34" s="20">
        <v>352.2977</v>
      </c>
      <c r="L34" s="20">
        <v>358.26155</v>
      </c>
      <c r="M34" s="20">
        <v>388.34929</v>
      </c>
      <c r="N34" s="20">
        <v>359.67663</v>
      </c>
      <c r="O34" s="20">
        <v>432.72219</v>
      </c>
    </row>
    <row r="35" spans="1:15" ht="12.75">
      <c r="A35" s="21"/>
      <c r="B35" s="19" t="s">
        <v>34</v>
      </c>
      <c r="C35" s="36">
        <f t="shared" si="3"/>
        <v>2129.3452700000003</v>
      </c>
      <c r="D35" s="41">
        <v>196.57179000000002</v>
      </c>
      <c r="E35" s="42">
        <v>176.87686</v>
      </c>
      <c r="F35" s="42">
        <v>211.84682999999998</v>
      </c>
      <c r="G35" s="42">
        <v>107.46479</v>
      </c>
      <c r="H35" s="42">
        <v>162.24846</v>
      </c>
      <c r="I35" s="20">
        <v>94.16116000000001</v>
      </c>
      <c r="J35" s="20">
        <v>177.95894</v>
      </c>
      <c r="K35" s="20">
        <v>241.89003</v>
      </c>
      <c r="L35" s="20">
        <v>247.41444</v>
      </c>
      <c r="M35" s="20">
        <v>174.2597</v>
      </c>
      <c r="N35" s="20">
        <v>160.8711</v>
      </c>
      <c r="O35" s="20">
        <v>177.78117</v>
      </c>
    </row>
    <row r="36" spans="1:15" ht="12.75">
      <c r="A36" s="21"/>
      <c r="B36" s="19" t="s">
        <v>46</v>
      </c>
      <c r="C36" s="36">
        <f t="shared" si="3"/>
        <v>5553.7733</v>
      </c>
      <c r="D36" s="41">
        <v>475.04945000000004</v>
      </c>
      <c r="E36" s="42">
        <v>358.7864</v>
      </c>
      <c r="F36" s="42">
        <v>384.38959</v>
      </c>
      <c r="G36" s="42">
        <v>629.10975</v>
      </c>
      <c r="H36" s="42">
        <v>830.2297</v>
      </c>
      <c r="I36" s="20">
        <v>733.24</v>
      </c>
      <c r="J36" s="20">
        <v>503.748</v>
      </c>
      <c r="K36" s="20">
        <v>510.661</v>
      </c>
      <c r="L36" s="20">
        <v>241.33112</v>
      </c>
      <c r="M36" s="20">
        <v>178</v>
      </c>
      <c r="N36" s="20">
        <v>295.03575</v>
      </c>
      <c r="O36" s="20">
        <v>414.19253999999995</v>
      </c>
    </row>
    <row r="37" spans="1:15" ht="12.75">
      <c r="A37" s="21"/>
      <c r="B37" s="19" t="s">
        <v>116</v>
      </c>
      <c r="C37" s="36">
        <f t="shared" si="3"/>
        <v>6103.38339</v>
      </c>
      <c r="D37" s="41">
        <v>485.98325</v>
      </c>
      <c r="E37" s="42">
        <v>474.82792</v>
      </c>
      <c r="F37" s="42">
        <v>673.9990300000001</v>
      </c>
      <c r="G37" s="42">
        <v>481.23338</v>
      </c>
      <c r="H37" s="42">
        <v>429.01935</v>
      </c>
      <c r="I37" s="20">
        <v>652.5793299999999</v>
      </c>
      <c r="J37" s="20">
        <v>483.91978</v>
      </c>
      <c r="K37" s="20">
        <v>415.6903</v>
      </c>
      <c r="L37" s="20">
        <v>558.9037</v>
      </c>
      <c r="M37" s="20">
        <v>444.5783</v>
      </c>
      <c r="N37" s="20">
        <v>517.27308</v>
      </c>
      <c r="O37" s="20">
        <v>485.37597</v>
      </c>
    </row>
    <row r="38" spans="1:15" ht="12.75">
      <c r="A38" s="21"/>
      <c r="B38" s="19" t="s">
        <v>23</v>
      </c>
      <c r="C38" s="36">
        <f t="shared" si="3"/>
        <v>41856.41962</v>
      </c>
      <c r="D38" s="41">
        <v>3631.76253</v>
      </c>
      <c r="E38" s="42">
        <v>2916.0156</v>
      </c>
      <c r="F38" s="42">
        <v>3950.4804</v>
      </c>
      <c r="G38" s="42">
        <v>2922.77479</v>
      </c>
      <c r="H38" s="42">
        <v>3714.1604700000003</v>
      </c>
      <c r="I38" s="20">
        <v>3274.07531</v>
      </c>
      <c r="J38" s="20">
        <v>3508.81552</v>
      </c>
      <c r="K38" s="20">
        <v>3459.0033900000003</v>
      </c>
      <c r="L38" s="20">
        <v>3288.0824199999997</v>
      </c>
      <c r="M38" s="20">
        <v>3686.57044</v>
      </c>
      <c r="N38" s="20">
        <v>4003.38201</v>
      </c>
      <c r="O38" s="20">
        <v>3501.29674</v>
      </c>
    </row>
    <row r="39" spans="1:15" ht="12.75">
      <c r="A39" s="21"/>
      <c r="B39" s="19" t="s">
        <v>33</v>
      </c>
      <c r="C39" s="36">
        <f t="shared" si="3"/>
        <v>0</v>
      </c>
      <c r="D39" s="41">
        <v>0</v>
      </c>
      <c r="E39" s="42">
        <v>0</v>
      </c>
      <c r="F39" s="42">
        <v>0</v>
      </c>
      <c r="G39" s="42">
        <v>0</v>
      </c>
      <c r="H39" s="42">
        <v>0</v>
      </c>
      <c r="I39" s="20">
        <v>0</v>
      </c>
      <c r="J39" s="20">
        <v>0</v>
      </c>
      <c r="K39" s="20"/>
      <c r="L39" s="20"/>
      <c r="M39" s="20"/>
      <c r="N39" s="20"/>
      <c r="O39" s="20"/>
    </row>
    <row r="40" spans="1:15" ht="12.75">
      <c r="A40" s="21"/>
      <c r="B40" s="19" t="s">
        <v>36</v>
      </c>
      <c r="C40" s="36">
        <f t="shared" si="3"/>
        <v>3942.70908</v>
      </c>
      <c r="D40" s="41">
        <v>302.84838</v>
      </c>
      <c r="E40" s="42">
        <v>289.34322</v>
      </c>
      <c r="F40" s="42">
        <v>272.12083</v>
      </c>
      <c r="G40" s="42">
        <v>256.27591</v>
      </c>
      <c r="H40" s="42">
        <v>271.41972</v>
      </c>
      <c r="I40" s="20">
        <v>303.02983</v>
      </c>
      <c r="J40" s="20">
        <v>199.96498</v>
      </c>
      <c r="K40" s="20">
        <v>292.51964000000004</v>
      </c>
      <c r="L40" s="20">
        <v>349.01957</v>
      </c>
      <c r="M40" s="20">
        <v>472.14664</v>
      </c>
      <c r="N40" s="20">
        <v>623.81772</v>
      </c>
      <c r="O40" s="20">
        <v>310.20264000000003</v>
      </c>
    </row>
    <row r="41" spans="1:15" ht="12.75">
      <c r="A41" s="21"/>
      <c r="B41" s="19" t="s">
        <v>39</v>
      </c>
      <c r="C41" s="36">
        <f t="shared" si="3"/>
        <v>6211.219050000001</v>
      </c>
      <c r="D41" s="41">
        <v>390.61625</v>
      </c>
      <c r="E41" s="42">
        <v>535.31888</v>
      </c>
      <c r="F41" s="42">
        <v>566.44988</v>
      </c>
      <c r="G41" s="42">
        <v>437.33567</v>
      </c>
      <c r="H41" s="42">
        <v>563.85358</v>
      </c>
      <c r="I41" s="20">
        <v>498.33859</v>
      </c>
      <c r="J41" s="20">
        <v>448.95478</v>
      </c>
      <c r="K41" s="20">
        <v>609.09033</v>
      </c>
      <c r="L41" s="20">
        <v>517.33657</v>
      </c>
      <c r="M41" s="20">
        <v>489.94759999999997</v>
      </c>
      <c r="N41" s="20">
        <v>619.54966</v>
      </c>
      <c r="O41" s="20">
        <v>534.42726</v>
      </c>
    </row>
    <row r="42" spans="1:15" ht="12.75">
      <c r="A42" s="21"/>
      <c r="B42" s="19" t="s">
        <v>28</v>
      </c>
      <c r="C42" s="36">
        <f t="shared" si="3"/>
        <v>6056.16741</v>
      </c>
      <c r="D42" s="41">
        <v>341.16596000000004</v>
      </c>
      <c r="E42" s="42">
        <v>373.80548999999996</v>
      </c>
      <c r="F42" s="42">
        <v>740.38743</v>
      </c>
      <c r="G42" s="42">
        <v>396.30192999999997</v>
      </c>
      <c r="H42" s="42">
        <v>451.98444</v>
      </c>
      <c r="I42" s="20">
        <v>326.04461</v>
      </c>
      <c r="J42" s="20">
        <v>745.5893000000001</v>
      </c>
      <c r="K42" s="20">
        <v>417.87565</v>
      </c>
      <c r="L42" s="20">
        <v>455.43597</v>
      </c>
      <c r="M42" s="20">
        <v>555.5446999999999</v>
      </c>
      <c r="N42" s="20">
        <v>618.1516899999999</v>
      </c>
      <c r="O42" s="20">
        <v>633.88024</v>
      </c>
    </row>
    <row r="43" spans="1:15" ht="12.75">
      <c r="A43" s="21"/>
      <c r="B43" s="19" t="s">
        <v>30</v>
      </c>
      <c r="C43" s="36">
        <f t="shared" si="3"/>
        <v>1689.20541</v>
      </c>
      <c r="D43" s="41">
        <v>127.58443</v>
      </c>
      <c r="E43" s="42">
        <v>109.29484</v>
      </c>
      <c r="F43" s="42">
        <v>160.34039</v>
      </c>
      <c r="G43" s="42">
        <v>94.33936</v>
      </c>
      <c r="H43" s="42">
        <v>129.25752</v>
      </c>
      <c r="I43" s="20">
        <v>175.3023</v>
      </c>
      <c r="J43" s="20">
        <v>121.87189</v>
      </c>
      <c r="K43" s="20">
        <v>167.98793</v>
      </c>
      <c r="L43" s="20">
        <v>121.4846</v>
      </c>
      <c r="M43" s="20">
        <v>144.08375</v>
      </c>
      <c r="N43" s="20">
        <v>156.96114</v>
      </c>
      <c r="O43" s="20">
        <v>180.69726</v>
      </c>
    </row>
    <row r="44" spans="1:15" ht="12.75">
      <c r="A44" s="21"/>
      <c r="B44" s="19" t="s">
        <v>143</v>
      </c>
      <c r="C44" s="36">
        <f t="shared" si="3"/>
        <v>23633.204370000003</v>
      </c>
      <c r="D44" s="41">
        <v>1971.36309</v>
      </c>
      <c r="E44" s="42">
        <v>1710.07493</v>
      </c>
      <c r="F44" s="42">
        <v>2160.14527</v>
      </c>
      <c r="G44" s="42">
        <v>1635.78675</v>
      </c>
      <c r="H44" s="42">
        <v>1659.2744</v>
      </c>
      <c r="I44" s="20">
        <v>1774.5586</v>
      </c>
      <c r="J44" s="20">
        <v>1731.42148</v>
      </c>
      <c r="K44" s="20">
        <v>1916.3569</v>
      </c>
      <c r="L44" s="20">
        <v>1673.64347</v>
      </c>
      <c r="M44" s="20">
        <v>2676.18207</v>
      </c>
      <c r="N44" s="20">
        <v>2905.06073</v>
      </c>
      <c r="O44" s="20">
        <v>1819.33668</v>
      </c>
    </row>
    <row r="45" spans="1:15" ht="12.75">
      <c r="A45" s="21"/>
      <c r="B45" s="19" t="s">
        <v>111</v>
      </c>
      <c r="C45" s="36">
        <f t="shared" si="3"/>
        <v>7871.10311</v>
      </c>
      <c r="D45" s="41">
        <v>707.58441</v>
      </c>
      <c r="E45" s="42">
        <v>647.85713</v>
      </c>
      <c r="F45" s="42">
        <v>803.3904</v>
      </c>
      <c r="G45" s="42">
        <v>541.49325</v>
      </c>
      <c r="H45" s="42">
        <v>569.56563</v>
      </c>
      <c r="I45" s="20">
        <v>652.6239899999999</v>
      </c>
      <c r="J45" s="20">
        <v>609.3408499999999</v>
      </c>
      <c r="K45" s="20">
        <v>573.31556</v>
      </c>
      <c r="L45" s="20">
        <v>508.74876</v>
      </c>
      <c r="M45" s="20">
        <v>632.64703</v>
      </c>
      <c r="N45" s="20">
        <v>836.55272</v>
      </c>
      <c r="O45" s="20">
        <v>787.98338</v>
      </c>
    </row>
    <row r="46" spans="1:15" ht="12.75">
      <c r="A46" s="21"/>
      <c r="B46" s="19" t="s">
        <v>45</v>
      </c>
      <c r="C46" s="36">
        <f t="shared" si="3"/>
        <v>159.13728</v>
      </c>
      <c r="D46" s="41">
        <v>13.79695</v>
      </c>
      <c r="E46" s="42">
        <v>8.04552</v>
      </c>
      <c r="F46" s="42">
        <v>8.58664</v>
      </c>
      <c r="G46" s="42">
        <v>12.11056</v>
      </c>
      <c r="H46" s="42">
        <v>10.38702</v>
      </c>
      <c r="I46" s="20">
        <v>14.40167</v>
      </c>
      <c r="J46" s="20">
        <v>21.51389</v>
      </c>
      <c r="K46" s="20">
        <v>11.544139999999999</v>
      </c>
      <c r="L46" s="20">
        <v>9.46278</v>
      </c>
      <c r="M46" s="20">
        <v>17.77289</v>
      </c>
      <c r="N46" s="20">
        <v>18.9934</v>
      </c>
      <c r="O46" s="20">
        <v>12.52182</v>
      </c>
    </row>
    <row r="47" spans="1:15" ht="12.75">
      <c r="A47" s="21"/>
      <c r="B47" s="19" t="s">
        <v>41</v>
      </c>
      <c r="C47" s="36">
        <f t="shared" si="3"/>
        <v>875.6148099999999</v>
      </c>
      <c r="D47" s="41">
        <v>92.18266</v>
      </c>
      <c r="E47" s="42">
        <v>63.270669999999996</v>
      </c>
      <c r="F47" s="42">
        <v>98.17593</v>
      </c>
      <c r="G47" s="42">
        <v>62.12227</v>
      </c>
      <c r="H47" s="42">
        <v>85.91569</v>
      </c>
      <c r="I47" s="20">
        <v>46.39087</v>
      </c>
      <c r="J47" s="20">
        <v>37.15656</v>
      </c>
      <c r="K47" s="20">
        <v>79.57016</v>
      </c>
      <c r="L47" s="20">
        <v>36.23777</v>
      </c>
      <c r="M47" s="20">
        <v>122.00425999999999</v>
      </c>
      <c r="N47" s="20">
        <v>77.63844</v>
      </c>
      <c r="O47" s="20">
        <v>74.94953</v>
      </c>
    </row>
    <row r="48" spans="1:15" ht="12.75">
      <c r="A48" s="21"/>
      <c r="B48" s="19" t="s">
        <v>38</v>
      </c>
      <c r="C48" s="36">
        <f t="shared" si="3"/>
        <v>2172.31164</v>
      </c>
      <c r="D48" s="42">
        <v>67.49446</v>
      </c>
      <c r="E48" s="42">
        <v>94.50047</v>
      </c>
      <c r="F48" s="42">
        <v>175.80851</v>
      </c>
      <c r="G48" s="42">
        <v>141.93813</v>
      </c>
      <c r="H48" s="42">
        <v>176.9737</v>
      </c>
      <c r="I48" s="20">
        <v>95.5605</v>
      </c>
      <c r="J48" s="20">
        <v>112.35976</v>
      </c>
      <c r="K48" s="20">
        <v>132.99336</v>
      </c>
      <c r="L48" s="20">
        <v>145.3051</v>
      </c>
      <c r="M48" s="20">
        <v>209.95644000000001</v>
      </c>
      <c r="N48" s="20">
        <v>348.28907</v>
      </c>
      <c r="O48" s="20">
        <v>471.13214</v>
      </c>
    </row>
    <row r="49" spans="1:15" s="3" customFormat="1" ht="12.75">
      <c r="A49" s="15"/>
      <c r="B49" s="19" t="s">
        <v>47</v>
      </c>
      <c r="C49" s="36">
        <f t="shared" si="3"/>
        <v>4702.90731</v>
      </c>
      <c r="D49" s="42">
        <v>124.88763</v>
      </c>
      <c r="E49" s="42">
        <v>27.11675</v>
      </c>
      <c r="F49" s="42">
        <v>37.591629999999995</v>
      </c>
      <c r="G49" s="42">
        <v>39.56636</v>
      </c>
      <c r="H49" s="42">
        <v>94.32853999999999</v>
      </c>
      <c r="I49" s="20">
        <v>488.78391</v>
      </c>
      <c r="J49" s="20">
        <v>1239.2095800000002</v>
      </c>
      <c r="K49" s="20">
        <v>728.26398</v>
      </c>
      <c r="L49" s="20">
        <v>149.61857</v>
      </c>
      <c r="M49" s="20">
        <v>1191.78318</v>
      </c>
      <c r="N49" s="20">
        <v>372.98873</v>
      </c>
      <c r="O49" s="20">
        <v>208.76845</v>
      </c>
    </row>
    <row r="50" spans="1:15" s="3" customFormat="1" ht="12.75">
      <c r="A50" s="15"/>
      <c r="B50" s="19" t="s">
        <v>48</v>
      </c>
      <c r="C50" s="36">
        <f t="shared" si="3"/>
        <v>44108.21456999999</v>
      </c>
      <c r="D50" s="42">
        <v>3884.16065</v>
      </c>
      <c r="E50" s="42">
        <v>3271.9627400000004</v>
      </c>
      <c r="F50" s="42">
        <v>3493.3497</v>
      </c>
      <c r="G50" s="42">
        <v>3817.0245299999997</v>
      </c>
      <c r="H50" s="42">
        <v>3190.93604</v>
      </c>
      <c r="I50" s="20">
        <v>3575.88198</v>
      </c>
      <c r="J50" s="20">
        <v>4589.88783</v>
      </c>
      <c r="K50" s="20">
        <v>4139.22199</v>
      </c>
      <c r="L50" s="20">
        <v>2888.9155699999997</v>
      </c>
      <c r="M50" s="20">
        <v>3212.57698</v>
      </c>
      <c r="N50" s="20">
        <v>3843.1480300000003</v>
      </c>
      <c r="O50" s="20">
        <v>4201.14853</v>
      </c>
    </row>
    <row r="51" spans="1:15" s="3" customFormat="1" ht="12.75">
      <c r="A51" s="15"/>
      <c r="B51" s="19"/>
      <c r="C51" s="36"/>
      <c r="D51" s="4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s="3" customFormat="1" ht="18" customHeight="1">
      <c r="A52" s="15" t="s">
        <v>3</v>
      </c>
      <c r="B52" s="16" t="s">
        <v>4</v>
      </c>
      <c r="C52" s="22">
        <f>+SUM(D52:O52)</f>
        <v>16140.19702</v>
      </c>
      <c r="D52" s="22">
        <v>1384.35026</v>
      </c>
      <c r="E52" s="22">
        <v>929.81282</v>
      </c>
      <c r="F52" s="22">
        <v>1492.25007</v>
      </c>
      <c r="G52" s="22">
        <v>1490.48108</v>
      </c>
      <c r="H52" s="22">
        <v>754.11592</v>
      </c>
      <c r="I52" s="22">
        <v>865.77251</v>
      </c>
      <c r="J52" s="22">
        <v>1672.5347700000002</v>
      </c>
      <c r="K52" s="22">
        <v>2066.64733</v>
      </c>
      <c r="L52" s="22">
        <v>1720.70399</v>
      </c>
      <c r="M52" s="22">
        <v>1417.2129200000002</v>
      </c>
      <c r="N52" s="22">
        <v>1553.95577</v>
      </c>
      <c r="O52" s="22">
        <v>792.3595799999999</v>
      </c>
    </row>
    <row r="53" spans="1:15" s="3" customFormat="1" ht="18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3" customFormat="1" ht="12.75">
      <c r="A54" s="11"/>
      <c r="B54" s="11"/>
      <c r="C54" s="11"/>
      <c r="D54" s="11"/>
      <c r="E54" s="11"/>
      <c r="F54" s="11"/>
      <c r="G54" s="11"/>
      <c r="H54" s="11"/>
      <c r="I54" s="18"/>
      <c r="J54" s="18"/>
      <c r="K54" s="18"/>
      <c r="L54" s="18"/>
      <c r="M54" s="18"/>
      <c r="N54" s="18"/>
      <c r="O54" s="18"/>
    </row>
    <row r="55" spans="1:15" s="9" customFormat="1" ht="18" customHeight="1">
      <c r="A55" s="23" t="s">
        <v>5</v>
      </c>
      <c r="B55" s="24" t="s">
        <v>6</v>
      </c>
      <c r="C55" s="25">
        <f>+SUM(D55:O55)</f>
        <v>53096.89544</v>
      </c>
      <c r="D55" s="25">
        <v>3119.21929</v>
      </c>
      <c r="E55" s="26">
        <v>4250.42633</v>
      </c>
      <c r="F55" s="26">
        <v>4781.7309700000005</v>
      </c>
      <c r="G55" s="26">
        <v>3604.0416800000003</v>
      </c>
      <c r="H55" s="26">
        <v>4517.95888</v>
      </c>
      <c r="I55" s="26">
        <v>4410.49491</v>
      </c>
      <c r="J55" s="26">
        <v>3998.63975</v>
      </c>
      <c r="K55" s="26">
        <v>4985.553459999999</v>
      </c>
      <c r="L55" s="26">
        <v>4453.996630000001</v>
      </c>
      <c r="M55" s="26">
        <v>4686.75142</v>
      </c>
      <c r="N55" s="26">
        <v>5643.1449600000005</v>
      </c>
      <c r="O55" s="26">
        <v>4644.93716</v>
      </c>
    </row>
    <row r="56" spans="1:15" s="10" customFormat="1" ht="9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9"/>
      <c r="O56" s="39"/>
    </row>
    <row r="57" spans="1:15" s="10" customFormat="1" ht="18" customHeight="1">
      <c r="A57" s="23" t="s">
        <v>7</v>
      </c>
      <c r="B57" s="24" t="s">
        <v>8</v>
      </c>
      <c r="C57" s="25">
        <f>+SUM(C58:C101)</f>
        <v>238773.27246</v>
      </c>
      <c r="D57" s="25">
        <f aca="true" t="shared" si="4" ref="D57:O57">+SUM(D58:D101)</f>
        <v>18067.994470000005</v>
      </c>
      <c r="E57" s="25">
        <f>+SUM(E58:E101)</f>
        <v>17269.73609</v>
      </c>
      <c r="F57" s="25">
        <f t="shared" si="4"/>
        <v>21159.53184</v>
      </c>
      <c r="G57" s="25">
        <f t="shared" si="4"/>
        <v>16422.674619999998</v>
      </c>
      <c r="H57" s="25">
        <f t="shared" si="4"/>
        <v>19441.060399999995</v>
      </c>
      <c r="I57" s="25">
        <f t="shared" si="4"/>
        <v>20202.656869999995</v>
      </c>
      <c r="J57" s="25">
        <f t="shared" si="4"/>
        <v>18990.22382</v>
      </c>
      <c r="K57" s="25">
        <f t="shared" si="4"/>
        <v>21151.74388</v>
      </c>
      <c r="L57" s="25">
        <f t="shared" si="4"/>
        <v>19750.778560000002</v>
      </c>
      <c r="M57" s="25">
        <f t="shared" si="4"/>
        <v>21822.255409999998</v>
      </c>
      <c r="N57" s="25">
        <f t="shared" si="4"/>
        <v>22774.12448</v>
      </c>
      <c r="O57" s="25">
        <f t="shared" si="4"/>
        <v>21720.49202</v>
      </c>
    </row>
    <row r="58" spans="1:15" ht="12.75">
      <c r="A58" s="21"/>
      <c r="B58" s="19" t="s">
        <v>114</v>
      </c>
      <c r="C58" s="36">
        <f>+SUM(D58:O58)</f>
        <v>575.3606699999999</v>
      </c>
      <c r="D58" s="36">
        <v>14.90622</v>
      </c>
      <c r="E58" s="20">
        <v>29.093799999999998</v>
      </c>
      <c r="F58" s="20">
        <v>24.68999</v>
      </c>
      <c r="G58" s="20">
        <v>6.04467</v>
      </c>
      <c r="H58" s="20">
        <v>9.629280000000001</v>
      </c>
      <c r="I58" s="20">
        <v>12.42564</v>
      </c>
      <c r="J58" s="20">
        <v>68.87836</v>
      </c>
      <c r="K58" s="20">
        <v>159.04301</v>
      </c>
      <c r="L58" s="20">
        <v>80.20665</v>
      </c>
      <c r="M58" s="20">
        <v>51.344379999999994</v>
      </c>
      <c r="N58" s="20">
        <v>88.15239</v>
      </c>
      <c r="O58" s="20">
        <v>30.946279999999998</v>
      </c>
    </row>
    <row r="59" spans="1:15" ht="12.75">
      <c r="A59" s="21"/>
      <c r="B59" s="19" t="s">
        <v>52</v>
      </c>
      <c r="C59" s="36">
        <f aca="true" t="shared" si="5" ref="C59:C101">+SUM(D59:O59)</f>
        <v>7894.06531</v>
      </c>
      <c r="D59" s="36">
        <v>577.09613</v>
      </c>
      <c r="E59" s="20">
        <v>386.29669</v>
      </c>
      <c r="F59" s="20">
        <v>298.55948</v>
      </c>
      <c r="G59" s="20">
        <v>170.94361999999998</v>
      </c>
      <c r="H59" s="20">
        <v>245.62306</v>
      </c>
      <c r="I59" s="20">
        <v>300.61339000000004</v>
      </c>
      <c r="J59" s="20">
        <v>270.81093</v>
      </c>
      <c r="K59" s="20">
        <v>512.2937800000001</v>
      </c>
      <c r="L59" s="20">
        <v>934.4795300000001</v>
      </c>
      <c r="M59" s="20">
        <v>948.45753</v>
      </c>
      <c r="N59" s="20">
        <v>1533.92718</v>
      </c>
      <c r="O59" s="20">
        <v>1714.96399</v>
      </c>
    </row>
    <row r="60" spans="1:15" ht="12.75">
      <c r="A60" s="21"/>
      <c r="B60" s="19" t="s">
        <v>59</v>
      </c>
      <c r="C60" s="36">
        <f t="shared" si="5"/>
        <v>873.86275</v>
      </c>
      <c r="D60" s="36">
        <v>62.25368</v>
      </c>
      <c r="E60" s="20">
        <v>48.725379999999994</v>
      </c>
      <c r="F60" s="20">
        <v>75.49533</v>
      </c>
      <c r="G60" s="20">
        <v>64.52411000000001</v>
      </c>
      <c r="H60" s="20">
        <v>73.37159</v>
      </c>
      <c r="I60" s="20">
        <v>104.20652</v>
      </c>
      <c r="J60" s="20">
        <v>84.82247</v>
      </c>
      <c r="K60" s="20">
        <v>80.52911999999999</v>
      </c>
      <c r="L60" s="20">
        <v>70.05291</v>
      </c>
      <c r="M60" s="20">
        <v>48.24718</v>
      </c>
      <c r="N60" s="20">
        <v>99.09026</v>
      </c>
      <c r="O60" s="20">
        <v>62.5442</v>
      </c>
    </row>
    <row r="61" spans="1:15" ht="12.75">
      <c r="A61" s="21"/>
      <c r="B61" s="19" t="s">
        <v>64</v>
      </c>
      <c r="C61" s="36">
        <f t="shared" si="5"/>
        <v>5076.132060000001</v>
      </c>
      <c r="D61" s="36">
        <v>353.58062</v>
      </c>
      <c r="E61" s="20">
        <v>394.92263</v>
      </c>
      <c r="F61" s="20">
        <v>608.26884</v>
      </c>
      <c r="G61" s="20">
        <v>269.18731</v>
      </c>
      <c r="H61" s="20">
        <v>404.67859999999996</v>
      </c>
      <c r="I61" s="20">
        <v>643.12133</v>
      </c>
      <c r="J61" s="20">
        <v>469.87546999999995</v>
      </c>
      <c r="K61" s="20">
        <v>525.60736</v>
      </c>
      <c r="L61" s="20">
        <v>369.42967</v>
      </c>
      <c r="M61" s="20">
        <v>469.9384</v>
      </c>
      <c r="N61" s="20">
        <v>298.0015</v>
      </c>
      <c r="O61" s="20">
        <v>269.52033</v>
      </c>
    </row>
    <row r="62" spans="1:15" ht="12.75">
      <c r="A62" s="21"/>
      <c r="B62" s="19" t="s">
        <v>87</v>
      </c>
      <c r="C62" s="36">
        <f t="shared" si="5"/>
        <v>198.13664000000006</v>
      </c>
      <c r="D62" s="36">
        <v>27.81886</v>
      </c>
      <c r="E62" s="20">
        <v>26.71404</v>
      </c>
      <c r="F62" s="20">
        <v>14.3469</v>
      </c>
      <c r="G62" s="20">
        <v>11.91083</v>
      </c>
      <c r="H62" s="20">
        <v>23.64063</v>
      </c>
      <c r="I62" s="20">
        <v>19.04229</v>
      </c>
      <c r="J62" s="20">
        <v>16.1006</v>
      </c>
      <c r="K62" s="20">
        <v>11.01276</v>
      </c>
      <c r="L62" s="20">
        <v>7.473</v>
      </c>
      <c r="M62" s="20">
        <v>5.643260000000001</v>
      </c>
      <c r="N62" s="20">
        <v>17.29743</v>
      </c>
      <c r="O62" s="20">
        <v>17.13604</v>
      </c>
    </row>
    <row r="63" spans="1:15" ht="12.75">
      <c r="A63" s="21"/>
      <c r="B63" s="19" t="s">
        <v>96</v>
      </c>
      <c r="C63" s="36">
        <f t="shared" si="5"/>
        <v>1470.56269</v>
      </c>
      <c r="D63" s="36">
        <v>188.21129000000002</v>
      </c>
      <c r="E63" s="20">
        <v>107.55744</v>
      </c>
      <c r="F63" s="20">
        <v>123.85516</v>
      </c>
      <c r="G63" s="20">
        <v>82.56814999999999</v>
      </c>
      <c r="H63" s="20">
        <v>176.47485</v>
      </c>
      <c r="I63" s="20">
        <v>117.93335</v>
      </c>
      <c r="J63" s="20">
        <v>112.94661</v>
      </c>
      <c r="K63" s="20">
        <v>137.19910000000002</v>
      </c>
      <c r="L63" s="20">
        <v>131.32413</v>
      </c>
      <c r="M63" s="20">
        <v>120.01116</v>
      </c>
      <c r="N63" s="20">
        <v>101.69782000000001</v>
      </c>
      <c r="O63" s="20">
        <v>70.78363</v>
      </c>
    </row>
    <row r="64" spans="1:15" ht="12.75">
      <c r="A64" s="21"/>
      <c r="B64" s="19" t="s">
        <v>63</v>
      </c>
      <c r="C64" s="36">
        <f t="shared" si="5"/>
        <v>1030.1796</v>
      </c>
      <c r="D64" s="36">
        <v>39.359660000000005</v>
      </c>
      <c r="E64" s="20">
        <v>49.94817</v>
      </c>
      <c r="F64" s="20">
        <v>43.71703</v>
      </c>
      <c r="G64" s="20">
        <v>27.87375</v>
      </c>
      <c r="H64" s="20">
        <v>52.28532</v>
      </c>
      <c r="I64" s="20">
        <v>47.20108999999999</v>
      </c>
      <c r="J64" s="20">
        <v>28.433419999999998</v>
      </c>
      <c r="K64" s="20">
        <v>61.22925</v>
      </c>
      <c r="L64" s="20">
        <v>36.50426</v>
      </c>
      <c r="M64" s="20">
        <v>63.77291</v>
      </c>
      <c r="N64" s="20">
        <v>253.76351</v>
      </c>
      <c r="O64" s="20">
        <v>326.09123</v>
      </c>
    </row>
    <row r="65" spans="1:15" ht="12.75">
      <c r="A65" s="21"/>
      <c r="B65" s="19" t="s">
        <v>99</v>
      </c>
      <c r="C65" s="36">
        <f t="shared" si="5"/>
        <v>157.65209</v>
      </c>
      <c r="D65" s="36">
        <v>13.116340000000001</v>
      </c>
      <c r="E65" s="20">
        <v>14.918059999999999</v>
      </c>
      <c r="F65" s="20">
        <v>10.195469999999998</v>
      </c>
      <c r="G65" s="20">
        <v>9.89965</v>
      </c>
      <c r="H65" s="20">
        <v>15.28673</v>
      </c>
      <c r="I65" s="20">
        <v>18.0262</v>
      </c>
      <c r="J65" s="20">
        <v>9.56813</v>
      </c>
      <c r="K65" s="20">
        <v>9.61066</v>
      </c>
      <c r="L65" s="20">
        <v>12.14091</v>
      </c>
      <c r="M65" s="20">
        <v>10.72943</v>
      </c>
      <c r="N65" s="20">
        <v>17.81716</v>
      </c>
      <c r="O65" s="20">
        <v>16.34335</v>
      </c>
    </row>
    <row r="66" spans="1:15" ht="12.75">
      <c r="A66" s="21"/>
      <c r="B66" s="19" t="s">
        <v>67</v>
      </c>
      <c r="C66" s="36">
        <f t="shared" si="5"/>
        <v>309.43361</v>
      </c>
      <c r="D66" s="36">
        <v>19.10227</v>
      </c>
      <c r="E66" s="20">
        <v>21.24086</v>
      </c>
      <c r="F66" s="20">
        <v>33.84576</v>
      </c>
      <c r="G66" s="20">
        <v>16.0629</v>
      </c>
      <c r="H66" s="20">
        <v>34.93897</v>
      </c>
      <c r="I66" s="20">
        <v>34.01644</v>
      </c>
      <c r="J66" s="20">
        <v>17.739369999999997</v>
      </c>
      <c r="K66" s="20">
        <v>25.370630000000002</v>
      </c>
      <c r="L66" s="20">
        <v>35.8078</v>
      </c>
      <c r="M66" s="20">
        <v>12.393120000000001</v>
      </c>
      <c r="N66" s="20">
        <v>40.130160000000004</v>
      </c>
      <c r="O66" s="20">
        <v>18.785330000000002</v>
      </c>
    </row>
    <row r="67" spans="1:15" ht="12.75">
      <c r="A67" s="21"/>
      <c r="B67" s="19" t="s">
        <v>70</v>
      </c>
      <c r="C67" s="36">
        <f t="shared" si="5"/>
        <v>1148.6372900000001</v>
      </c>
      <c r="D67" s="36">
        <v>105.58414</v>
      </c>
      <c r="E67" s="20">
        <v>71.19485</v>
      </c>
      <c r="F67" s="20">
        <v>67.69525999999999</v>
      </c>
      <c r="G67" s="20">
        <v>61.61246</v>
      </c>
      <c r="H67" s="20">
        <v>104.14338000000001</v>
      </c>
      <c r="I67" s="20">
        <v>125.72596</v>
      </c>
      <c r="J67" s="20">
        <v>91.81278</v>
      </c>
      <c r="K67" s="20">
        <v>74.22522000000001</v>
      </c>
      <c r="L67" s="20">
        <v>73.09250999999999</v>
      </c>
      <c r="M67" s="20">
        <v>134.98329</v>
      </c>
      <c r="N67" s="20">
        <v>127.15644</v>
      </c>
      <c r="O67" s="20">
        <v>111.411</v>
      </c>
    </row>
    <row r="68" spans="1:15" ht="12.75">
      <c r="A68" s="21"/>
      <c r="B68" s="19" t="s">
        <v>83</v>
      </c>
      <c r="C68" s="36">
        <f t="shared" si="5"/>
        <v>39.49443</v>
      </c>
      <c r="D68" s="36">
        <v>5.724609999999999</v>
      </c>
      <c r="E68" s="20">
        <v>2.48402</v>
      </c>
      <c r="F68" s="20">
        <v>1.36893</v>
      </c>
      <c r="G68" s="20">
        <v>0.45346</v>
      </c>
      <c r="H68" s="20">
        <v>0.016149999999999998</v>
      </c>
      <c r="I68" s="20">
        <v>0.55733</v>
      </c>
      <c r="J68" s="20">
        <v>0.07021</v>
      </c>
      <c r="K68" s="20">
        <v>0.4298</v>
      </c>
      <c r="L68" s="20">
        <v>0.60058</v>
      </c>
      <c r="M68" s="20">
        <v>2.2437</v>
      </c>
      <c r="N68" s="20">
        <v>8.34559</v>
      </c>
      <c r="O68" s="20">
        <v>17.20005</v>
      </c>
    </row>
    <row r="69" spans="1:15" ht="12.75">
      <c r="A69" s="21"/>
      <c r="B69" s="19" t="s">
        <v>57</v>
      </c>
      <c r="C69" s="36">
        <f t="shared" si="5"/>
        <v>1412.46227</v>
      </c>
      <c r="D69" s="36">
        <v>116.31936</v>
      </c>
      <c r="E69" s="20">
        <v>92.15514999999999</v>
      </c>
      <c r="F69" s="20">
        <v>106.60906</v>
      </c>
      <c r="G69" s="20">
        <v>113.03005999999999</v>
      </c>
      <c r="H69" s="20">
        <v>116.20873</v>
      </c>
      <c r="I69" s="20">
        <v>133.25006</v>
      </c>
      <c r="J69" s="20">
        <v>117.09564999999999</v>
      </c>
      <c r="K69" s="20">
        <v>116.90728999999999</v>
      </c>
      <c r="L69" s="20">
        <v>105.30367</v>
      </c>
      <c r="M69" s="20">
        <v>133.43732</v>
      </c>
      <c r="N69" s="20">
        <v>127.89591</v>
      </c>
      <c r="O69" s="20">
        <v>134.25001</v>
      </c>
    </row>
    <row r="70" spans="1:15" ht="12.75">
      <c r="A70" s="21"/>
      <c r="B70" s="19" t="s">
        <v>77</v>
      </c>
      <c r="C70" s="36">
        <f t="shared" si="5"/>
        <v>2823.6008999999995</v>
      </c>
      <c r="D70" s="36">
        <v>295.64965</v>
      </c>
      <c r="E70" s="20">
        <v>268.40421000000003</v>
      </c>
      <c r="F70" s="20">
        <v>235.2502</v>
      </c>
      <c r="G70" s="20">
        <v>170.73701</v>
      </c>
      <c r="H70" s="20">
        <v>241.97347</v>
      </c>
      <c r="I70" s="20">
        <v>233.30856</v>
      </c>
      <c r="J70" s="20">
        <v>217.27728</v>
      </c>
      <c r="K70" s="20">
        <v>269.90378999999996</v>
      </c>
      <c r="L70" s="20">
        <v>180.17596</v>
      </c>
      <c r="M70" s="20">
        <v>223.22824</v>
      </c>
      <c r="N70" s="20">
        <v>217.95968</v>
      </c>
      <c r="O70" s="20">
        <v>269.73285</v>
      </c>
    </row>
    <row r="71" spans="1:15" ht="12.75">
      <c r="A71" s="21"/>
      <c r="B71" s="19" t="s">
        <v>69</v>
      </c>
      <c r="C71" s="36">
        <f t="shared" si="5"/>
        <v>5382.432159999999</v>
      </c>
      <c r="D71" s="36">
        <v>315.75907</v>
      </c>
      <c r="E71" s="20">
        <v>403.05833</v>
      </c>
      <c r="F71" s="20">
        <v>674.7694</v>
      </c>
      <c r="G71" s="20">
        <v>397.27251</v>
      </c>
      <c r="H71" s="20">
        <v>223.04264</v>
      </c>
      <c r="I71" s="20">
        <v>474.89395</v>
      </c>
      <c r="J71" s="20">
        <v>396.19963</v>
      </c>
      <c r="K71" s="20">
        <v>358.94731</v>
      </c>
      <c r="L71" s="20">
        <v>212.86091</v>
      </c>
      <c r="M71" s="20">
        <v>420.53658</v>
      </c>
      <c r="N71" s="20">
        <v>504.67632000000003</v>
      </c>
      <c r="O71" s="20">
        <v>1000.41551</v>
      </c>
    </row>
    <row r="72" spans="1:15" ht="12.75">
      <c r="A72" s="21"/>
      <c r="B72" s="19" t="s">
        <v>50</v>
      </c>
      <c r="C72" s="36">
        <f t="shared" si="5"/>
        <v>2168.5186400000002</v>
      </c>
      <c r="D72" s="36">
        <v>196.84335000000002</v>
      </c>
      <c r="E72" s="20">
        <v>130.41118</v>
      </c>
      <c r="F72" s="20">
        <v>143.19573</v>
      </c>
      <c r="G72" s="20">
        <v>199.23295000000002</v>
      </c>
      <c r="H72" s="20">
        <v>186.60394</v>
      </c>
      <c r="I72" s="20">
        <v>186.18398000000002</v>
      </c>
      <c r="J72" s="20">
        <v>136.62949</v>
      </c>
      <c r="K72" s="20">
        <v>178.92771</v>
      </c>
      <c r="L72" s="20">
        <v>195.61838</v>
      </c>
      <c r="M72" s="20">
        <v>150.66893</v>
      </c>
      <c r="N72" s="20">
        <v>257.93804</v>
      </c>
      <c r="O72" s="20">
        <v>206.26496</v>
      </c>
    </row>
    <row r="73" spans="1:15" ht="12.75">
      <c r="A73" s="21"/>
      <c r="B73" s="19" t="s">
        <v>97</v>
      </c>
      <c r="C73" s="36">
        <f t="shared" si="5"/>
        <v>1744.50556</v>
      </c>
      <c r="D73" s="36">
        <v>71.38339</v>
      </c>
      <c r="E73" s="20">
        <v>151.34853</v>
      </c>
      <c r="F73" s="20">
        <v>141.96294</v>
      </c>
      <c r="G73" s="20">
        <v>113.38542</v>
      </c>
      <c r="H73" s="20">
        <v>181.66412</v>
      </c>
      <c r="I73" s="20">
        <v>120.94892</v>
      </c>
      <c r="J73" s="20">
        <v>108.07739</v>
      </c>
      <c r="K73" s="20">
        <v>130.74481</v>
      </c>
      <c r="L73" s="20">
        <v>194.68187</v>
      </c>
      <c r="M73" s="20">
        <v>231.79343</v>
      </c>
      <c r="N73" s="20">
        <v>169.24281</v>
      </c>
      <c r="O73" s="20">
        <v>129.27193</v>
      </c>
    </row>
    <row r="74" spans="1:15" ht="12.75">
      <c r="A74" s="21"/>
      <c r="B74" s="19" t="s">
        <v>61</v>
      </c>
      <c r="C74" s="36">
        <f t="shared" si="5"/>
        <v>463.27304999999996</v>
      </c>
      <c r="D74" s="36">
        <v>47.71604</v>
      </c>
      <c r="E74" s="20">
        <v>16.9249</v>
      </c>
      <c r="F74" s="20">
        <v>42.54851</v>
      </c>
      <c r="G74" s="20">
        <v>38.81754</v>
      </c>
      <c r="H74" s="20">
        <v>16.81668</v>
      </c>
      <c r="I74" s="20">
        <v>47.015519999999995</v>
      </c>
      <c r="J74" s="20">
        <v>52.61714</v>
      </c>
      <c r="K74" s="20">
        <v>38.69307</v>
      </c>
      <c r="L74" s="20">
        <v>45.51963</v>
      </c>
      <c r="M74" s="20">
        <v>43.93135</v>
      </c>
      <c r="N74" s="20">
        <v>33.24446</v>
      </c>
      <c r="O74" s="20">
        <v>39.42821</v>
      </c>
    </row>
    <row r="75" spans="1:15" ht="12.75">
      <c r="A75" s="21"/>
      <c r="B75" s="19" t="s">
        <v>93</v>
      </c>
      <c r="C75" s="36">
        <f t="shared" si="5"/>
        <v>1864.03042</v>
      </c>
      <c r="D75" s="36">
        <v>241.59615</v>
      </c>
      <c r="E75" s="20">
        <v>154.17232</v>
      </c>
      <c r="F75" s="20">
        <v>175.85282999999998</v>
      </c>
      <c r="G75" s="20">
        <v>117.41011999999999</v>
      </c>
      <c r="H75" s="20">
        <v>120.82275</v>
      </c>
      <c r="I75" s="20">
        <v>154.07539000000003</v>
      </c>
      <c r="J75" s="20">
        <v>146.54602</v>
      </c>
      <c r="K75" s="20">
        <v>119.0993</v>
      </c>
      <c r="L75" s="20">
        <v>134.72347</v>
      </c>
      <c r="M75" s="20">
        <v>116.748</v>
      </c>
      <c r="N75" s="20">
        <v>141.76032999999998</v>
      </c>
      <c r="O75" s="20">
        <v>241.22374</v>
      </c>
    </row>
    <row r="76" spans="1:15" ht="12.75">
      <c r="A76" s="21"/>
      <c r="B76" s="19" t="s">
        <v>119</v>
      </c>
      <c r="C76" s="36">
        <f t="shared" si="5"/>
        <v>1134.82018</v>
      </c>
      <c r="D76" s="36">
        <v>52.44815</v>
      </c>
      <c r="E76" s="20">
        <v>75.90861</v>
      </c>
      <c r="F76" s="20">
        <v>55.462669999999996</v>
      </c>
      <c r="G76" s="20">
        <v>109.51991000000001</v>
      </c>
      <c r="H76" s="20">
        <v>70.2658</v>
      </c>
      <c r="I76" s="20">
        <v>125.19225</v>
      </c>
      <c r="J76" s="20">
        <v>111.20019</v>
      </c>
      <c r="K76" s="20">
        <v>86.922</v>
      </c>
      <c r="L76" s="20">
        <v>70.21552</v>
      </c>
      <c r="M76" s="20">
        <v>180.25508</v>
      </c>
      <c r="N76" s="20">
        <v>109.4932</v>
      </c>
      <c r="O76" s="20">
        <v>87.9368</v>
      </c>
    </row>
    <row r="77" spans="1:15" ht="12.75">
      <c r="A77" s="21"/>
      <c r="B77" s="19" t="s">
        <v>86</v>
      </c>
      <c r="C77" s="36">
        <f t="shared" si="5"/>
        <v>324.16567000000003</v>
      </c>
      <c r="D77" s="36">
        <v>25.7513</v>
      </c>
      <c r="E77" s="20">
        <v>30.40861</v>
      </c>
      <c r="F77" s="20">
        <v>29.39323</v>
      </c>
      <c r="G77" s="20">
        <v>26.28101</v>
      </c>
      <c r="H77" s="20">
        <v>32.02373</v>
      </c>
      <c r="I77" s="20">
        <v>34.79906</v>
      </c>
      <c r="J77" s="20">
        <v>18.48884</v>
      </c>
      <c r="K77" s="20">
        <v>17.49446</v>
      </c>
      <c r="L77" s="20">
        <v>20.70194</v>
      </c>
      <c r="M77" s="20">
        <v>23.13573</v>
      </c>
      <c r="N77" s="20">
        <v>39.27201</v>
      </c>
      <c r="O77" s="20">
        <v>26.41575</v>
      </c>
    </row>
    <row r="78" spans="1:15" ht="12.75">
      <c r="A78" s="21"/>
      <c r="B78" s="19" t="s">
        <v>118</v>
      </c>
      <c r="C78" s="36">
        <f t="shared" si="5"/>
        <v>39109.127259999994</v>
      </c>
      <c r="D78" s="36">
        <v>2839.27027</v>
      </c>
      <c r="E78" s="20">
        <v>2853.1335</v>
      </c>
      <c r="F78" s="20">
        <v>3836.10564</v>
      </c>
      <c r="G78" s="20">
        <v>2766.3412799999996</v>
      </c>
      <c r="H78" s="20">
        <v>3148.5069900000003</v>
      </c>
      <c r="I78" s="20">
        <v>3409.12496</v>
      </c>
      <c r="J78" s="20">
        <v>3426.06491</v>
      </c>
      <c r="K78" s="20">
        <v>3444.64057</v>
      </c>
      <c r="L78" s="20">
        <v>3555.07749</v>
      </c>
      <c r="M78" s="20">
        <v>3706.21025</v>
      </c>
      <c r="N78" s="20">
        <v>3345.84697</v>
      </c>
      <c r="O78" s="20">
        <v>2778.80443</v>
      </c>
    </row>
    <row r="79" spans="1:15" ht="12.75">
      <c r="A79" s="21"/>
      <c r="B79" s="19" t="s">
        <v>58</v>
      </c>
      <c r="C79" s="36">
        <f t="shared" si="5"/>
        <v>792.10375</v>
      </c>
      <c r="D79" s="36">
        <v>80.31028</v>
      </c>
      <c r="E79" s="20">
        <v>55.212180000000004</v>
      </c>
      <c r="F79" s="20">
        <v>72.48223</v>
      </c>
      <c r="G79" s="20">
        <v>40.54168</v>
      </c>
      <c r="H79" s="20">
        <v>53.28025</v>
      </c>
      <c r="I79" s="20">
        <v>53.42586</v>
      </c>
      <c r="J79" s="20">
        <v>51.283319999999996</v>
      </c>
      <c r="K79" s="20">
        <v>45.68109</v>
      </c>
      <c r="L79" s="20">
        <v>44.547239999999995</v>
      </c>
      <c r="M79" s="20">
        <v>109.89131</v>
      </c>
      <c r="N79" s="20">
        <v>106.72551</v>
      </c>
      <c r="O79" s="20">
        <v>78.7228</v>
      </c>
    </row>
    <row r="80" spans="1:15" ht="12.75">
      <c r="A80" s="21"/>
      <c r="B80" s="19" t="s">
        <v>62</v>
      </c>
      <c r="C80" s="36">
        <f t="shared" si="5"/>
        <v>597.38379</v>
      </c>
      <c r="D80" s="36">
        <v>70.37098</v>
      </c>
      <c r="E80" s="20">
        <v>32.57752</v>
      </c>
      <c r="F80" s="20">
        <v>33.827769999999994</v>
      </c>
      <c r="G80" s="20">
        <v>29.17329</v>
      </c>
      <c r="H80" s="20">
        <v>25.26343</v>
      </c>
      <c r="I80" s="20">
        <v>25.638450000000002</v>
      </c>
      <c r="J80" s="20">
        <v>35.56664</v>
      </c>
      <c r="K80" s="20">
        <v>21.81643</v>
      </c>
      <c r="L80" s="20">
        <v>34.15137</v>
      </c>
      <c r="M80" s="20">
        <v>135.55635</v>
      </c>
      <c r="N80" s="20">
        <v>65.30417</v>
      </c>
      <c r="O80" s="20">
        <v>88.13739</v>
      </c>
    </row>
    <row r="81" spans="1:15" ht="12.75">
      <c r="A81" s="21"/>
      <c r="B81" s="19" t="s">
        <v>49</v>
      </c>
      <c r="C81" s="36">
        <f t="shared" si="5"/>
        <v>1670.94092</v>
      </c>
      <c r="D81" s="36">
        <v>167.78894</v>
      </c>
      <c r="E81" s="20">
        <v>76.40445</v>
      </c>
      <c r="F81" s="20">
        <v>209.13648999999998</v>
      </c>
      <c r="G81" s="20">
        <v>73.4995</v>
      </c>
      <c r="H81" s="20">
        <v>60.210629999999995</v>
      </c>
      <c r="I81" s="20">
        <v>119.5511</v>
      </c>
      <c r="J81" s="20">
        <v>88.63436999999999</v>
      </c>
      <c r="K81" s="20">
        <v>101.33727999999999</v>
      </c>
      <c r="L81" s="20">
        <v>106.1145</v>
      </c>
      <c r="M81" s="20">
        <v>231.99347</v>
      </c>
      <c r="N81" s="20">
        <v>147.46091</v>
      </c>
      <c r="O81" s="20">
        <v>288.80928</v>
      </c>
    </row>
    <row r="82" spans="1:15" ht="12.75">
      <c r="A82" s="21"/>
      <c r="B82" s="19" t="s">
        <v>65</v>
      </c>
      <c r="C82" s="36">
        <f t="shared" si="5"/>
        <v>3481.5828000000006</v>
      </c>
      <c r="D82" s="36">
        <v>184.33497</v>
      </c>
      <c r="E82" s="20">
        <v>220.62644</v>
      </c>
      <c r="F82" s="20">
        <v>367.03053000000006</v>
      </c>
      <c r="G82" s="20">
        <v>170.08392</v>
      </c>
      <c r="H82" s="20">
        <v>319.0969</v>
      </c>
      <c r="I82" s="20">
        <v>387.05728999999997</v>
      </c>
      <c r="J82" s="20">
        <v>188.45911999999998</v>
      </c>
      <c r="K82" s="20">
        <v>244.32458</v>
      </c>
      <c r="L82" s="20">
        <v>282.26828</v>
      </c>
      <c r="M82" s="20">
        <v>293.71882</v>
      </c>
      <c r="N82" s="20">
        <v>360.17028000000005</v>
      </c>
      <c r="O82" s="20">
        <v>464.41166999999996</v>
      </c>
    </row>
    <row r="83" spans="1:15" ht="12.75">
      <c r="A83" s="21"/>
      <c r="B83" s="19" t="s">
        <v>84</v>
      </c>
      <c r="C83" s="36">
        <f t="shared" si="5"/>
        <v>419.2897</v>
      </c>
      <c r="D83" s="36">
        <v>37.97435</v>
      </c>
      <c r="E83" s="20">
        <v>31.25509</v>
      </c>
      <c r="F83" s="20">
        <v>27.90977</v>
      </c>
      <c r="G83" s="20">
        <v>31.22166</v>
      </c>
      <c r="H83" s="20">
        <v>28.34765</v>
      </c>
      <c r="I83" s="20">
        <v>41.28733999999999</v>
      </c>
      <c r="J83" s="20">
        <v>36.00012</v>
      </c>
      <c r="K83" s="20">
        <v>44.20621</v>
      </c>
      <c r="L83" s="20">
        <v>29.20303</v>
      </c>
      <c r="M83" s="20">
        <v>36.340360000000004</v>
      </c>
      <c r="N83" s="20">
        <v>41.48632</v>
      </c>
      <c r="O83" s="20">
        <v>34.0578</v>
      </c>
    </row>
    <row r="84" spans="1:15" ht="12.75">
      <c r="A84" s="21"/>
      <c r="B84" s="19" t="s">
        <v>108</v>
      </c>
      <c r="C84" s="36">
        <f t="shared" si="5"/>
        <v>388.96889</v>
      </c>
      <c r="D84" s="36">
        <v>34.630410000000005</v>
      </c>
      <c r="E84" s="20">
        <v>32.58972</v>
      </c>
      <c r="F84" s="20">
        <v>19.66225</v>
      </c>
      <c r="G84" s="20">
        <v>48.90444</v>
      </c>
      <c r="H84" s="20">
        <v>43.06373000000001</v>
      </c>
      <c r="I84" s="20">
        <v>63.3164</v>
      </c>
      <c r="J84" s="20">
        <v>13.27294</v>
      </c>
      <c r="K84" s="20">
        <v>32.71528</v>
      </c>
      <c r="L84" s="20">
        <v>32.4484</v>
      </c>
      <c r="M84" s="20">
        <v>37.88987</v>
      </c>
      <c r="N84" s="20">
        <v>15.55329</v>
      </c>
      <c r="O84" s="20">
        <v>14.92216</v>
      </c>
    </row>
    <row r="85" spans="1:15" ht="12.75">
      <c r="A85" s="21"/>
      <c r="B85" s="19" t="s">
        <v>55</v>
      </c>
      <c r="C85" s="36">
        <f t="shared" si="5"/>
        <v>27978.999440000003</v>
      </c>
      <c r="D85" s="36">
        <v>2331.9375800000003</v>
      </c>
      <c r="E85" s="20">
        <v>2260.82248</v>
      </c>
      <c r="F85" s="20">
        <v>2410.5866499999997</v>
      </c>
      <c r="G85" s="20">
        <v>2050.50071</v>
      </c>
      <c r="H85" s="20">
        <v>2426.7894</v>
      </c>
      <c r="I85" s="20">
        <v>2364.32214</v>
      </c>
      <c r="J85" s="20">
        <v>2584.83575</v>
      </c>
      <c r="K85" s="20">
        <v>2293.00796</v>
      </c>
      <c r="L85" s="20">
        <v>2297.27126</v>
      </c>
      <c r="M85" s="20">
        <v>2368.9338399999997</v>
      </c>
      <c r="N85" s="20">
        <v>2416.3147999999997</v>
      </c>
      <c r="O85" s="20">
        <v>2173.6768700000002</v>
      </c>
    </row>
    <row r="86" spans="1:15" ht="12.75">
      <c r="A86" s="21"/>
      <c r="B86" s="19" t="s">
        <v>54</v>
      </c>
      <c r="C86" s="36">
        <f t="shared" si="5"/>
        <v>4076.56725</v>
      </c>
      <c r="D86" s="36">
        <v>286.6903</v>
      </c>
      <c r="E86" s="20">
        <v>289.68363</v>
      </c>
      <c r="F86" s="20">
        <v>319.17096000000004</v>
      </c>
      <c r="G86" s="20">
        <v>288.18215000000004</v>
      </c>
      <c r="H86" s="20">
        <v>341.45826</v>
      </c>
      <c r="I86" s="20">
        <v>346.27436</v>
      </c>
      <c r="J86" s="20">
        <v>417.73004</v>
      </c>
      <c r="K86" s="20">
        <v>399.54124</v>
      </c>
      <c r="L86" s="20">
        <v>294.63491</v>
      </c>
      <c r="M86" s="20">
        <v>385.93457</v>
      </c>
      <c r="N86" s="20">
        <v>337.04914</v>
      </c>
      <c r="O86" s="20">
        <v>370.21769</v>
      </c>
    </row>
    <row r="87" spans="1:15" ht="12.75">
      <c r="A87" s="21"/>
      <c r="B87" s="19" t="s">
        <v>98</v>
      </c>
      <c r="C87" s="36">
        <f t="shared" si="5"/>
        <v>380.82633000000004</v>
      </c>
      <c r="D87" s="36">
        <v>45.55238</v>
      </c>
      <c r="E87" s="20">
        <v>42.479910000000004</v>
      </c>
      <c r="F87" s="20">
        <v>30.80329</v>
      </c>
      <c r="G87" s="20">
        <v>45.961940000000006</v>
      </c>
      <c r="H87" s="20">
        <v>28.63887</v>
      </c>
      <c r="I87" s="20">
        <v>36.30117</v>
      </c>
      <c r="J87" s="20">
        <v>37.13984</v>
      </c>
      <c r="K87" s="20">
        <v>33.88867</v>
      </c>
      <c r="L87" s="20">
        <v>8.90269</v>
      </c>
      <c r="M87" s="20">
        <v>40.12554</v>
      </c>
      <c r="N87" s="20">
        <v>12.34562</v>
      </c>
      <c r="O87" s="20">
        <v>18.68641</v>
      </c>
    </row>
    <row r="88" spans="1:15" ht="12.75">
      <c r="A88" s="21"/>
      <c r="B88" s="19" t="s">
        <v>104</v>
      </c>
      <c r="C88" s="36">
        <f t="shared" si="5"/>
        <v>12431.802529999999</v>
      </c>
      <c r="D88" s="36">
        <v>842.71735</v>
      </c>
      <c r="E88" s="20">
        <v>814.2564699999999</v>
      </c>
      <c r="F88" s="20">
        <v>803.23877</v>
      </c>
      <c r="G88" s="20">
        <v>610.1099</v>
      </c>
      <c r="H88" s="20">
        <v>1014.1499399999999</v>
      </c>
      <c r="I88" s="20">
        <v>880.24186</v>
      </c>
      <c r="J88" s="20">
        <v>582.7233</v>
      </c>
      <c r="K88" s="20">
        <v>1097.41947</v>
      </c>
      <c r="L88" s="20">
        <v>1411.56031</v>
      </c>
      <c r="M88" s="20">
        <v>1803.8295500000002</v>
      </c>
      <c r="N88" s="20">
        <v>1530.5598799999998</v>
      </c>
      <c r="O88" s="20">
        <v>1040.99573</v>
      </c>
    </row>
    <row r="89" spans="1:15" ht="12.75">
      <c r="A89" s="21"/>
      <c r="B89" s="19" t="s">
        <v>120</v>
      </c>
      <c r="C89" s="36">
        <f t="shared" si="5"/>
        <v>4240.6298400000005</v>
      </c>
      <c r="D89" s="36">
        <v>365.85358</v>
      </c>
      <c r="E89" s="20">
        <v>233.87667000000002</v>
      </c>
      <c r="F89" s="20">
        <v>325.06033</v>
      </c>
      <c r="G89" s="20">
        <v>251.58995000000002</v>
      </c>
      <c r="H89" s="20">
        <v>521.59082</v>
      </c>
      <c r="I89" s="20">
        <v>370.9126</v>
      </c>
      <c r="J89" s="20">
        <v>378.25075</v>
      </c>
      <c r="K89" s="20">
        <v>347.73828000000003</v>
      </c>
      <c r="L89" s="20">
        <v>248.87628</v>
      </c>
      <c r="M89" s="20">
        <v>390.78432</v>
      </c>
      <c r="N89" s="20">
        <v>425.73154999999997</v>
      </c>
      <c r="O89" s="20">
        <v>380.36471</v>
      </c>
    </row>
    <row r="90" spans="1:15" ht="12.75">
      <c r="A90" s="21"/>
      <c r="B90" s="19" t="s">
        <v>82</v>
      </c>
      <c r="C90" s="36">
        <f t="shared" si="5"/>
        <v>4030.81759</v>
      </c>
      <c r="D90" s="36">
        <v>319.61028999999996</v>
      </c>
      <c r="E90" s="20">
        <v>299.72987</v>
      </c>
      <c r="F90" s="20">
        <v>343.30692</v>
      </c>
      <c r="G90" s="20">
        <v>286.65924</v>
      </c>
      <c r="H90" s="20">
        <v>373.73401</v>
      </c>
      <c r="I90" s="20">
        <v>374.70935</v>
      </c>
      <c r="J90" s="20">
        <v>337.53483</v>
      </c>
      <c r="K90" s="20">
        <v>405.24555</v>
      </c>
      <c r="L90" s="20">
        <v>311.84121000000005</v>
      </c>
      <c r="M90" s="20">
        <v>281.15694</v>
      </c>
      <c r="N90" s="20">
        <v>333.31170000000003</v>
      </c>
      <c r="O90" s="20">
        <v>363.97768</v>
      </c>
    </row>
    <row r="91" spans="1:15" ht="12.75">
      <c r="A91" s="21"/>
      <c r="B91" s="19" t="s">
        <v>95</v>
      </c>
      <c r="C91" s="36">
        <f t="shared" si="5"/>
        <v>4399.41277</v>
      </c>
      <c r="D91" s="36">
        <v>247.858</v>
      </c>
      <c r="E91" s="20">
        <v>289.34366</v>
      </c>
      <c r="F91" s="20">
        <v>540.30678</v>
      </c>
      <c r="G91" s="20">
        <v>334.95538</v>
      </c>
      <c r="H91" s="20">
        <v>512.87229</v>
      </c>
      <c r="I91" s="20">
        <v>409.49459</v>
      </c>
      <c r="J91" s="20">
        <v>263.42449</v>
      </c>
      <c r="K91" s="20">
        <v>449.82622</v>
      </c>
      <c r="L91" s="20">
        <v>311.51787</v>
      </c>
      <c r="M91" s="20">
        <v>307.59105</v>
      </c>
      <c r="N91" s="20">
        <v>376.60377</v>
      </c>
      <c r="O91" s="20">
        <v>355.61867</v>
      </c>
    </row>
    <row r="92" spans="1:15" ht="12.75">
      <c r="A92" s="21"/>
      <c r="B92" s="19" t="s">
        <v>53</v>
      </c>
      <c r="C92" s="36">
        <f t="shared" si="5"/>
        <v>3409.7849400000005</v>
      </c>
      <c r="D92" s="36">
        <v>336.54220000000004</v>
      </c>
      <c r="E92" s="20">
        <v>252.6851</v>
      </c>
      <c r="F92" s="20">
        <v>325.38382</v>
      </c>
      <c r="G92" s="20">
        <v>229.5304</v>
      </c>
      <c r="H92" s="20">
        <v>227.51465</v>
      </c>
      <c r="I92" s="20">
        <v>336.63432</v>
      </c>
      <c r="J92" s="20">
        <v>231.19498000000002</v>
      </c>
      <c r="K92" s="20">
        <v>264.13086</v>
      </c>
      <c r="L92" s="20">
        <v>243.17801</v>
      </c>
      <c r="M92" s="20">
        <v>335.55963</v>
      </c>
      <c r="N92" s="20">
        <v>321.73668</v>
      </c>
      <c r="O92" s="20">
        <v>305.69428999999997</v>
      </c>
    </row>
    <row r="93" spans="1:15" ht="12.75">
      <c r="A93" s="21"/>
      <c r="B93" s="19" t="s">
        <v>66</v>
      </c>
      <c r="C93" s="36">
        <f t="shared" si="5"/>
        <v>2155.41505</v>
      </c>
      <c r="D93" s="36">
        <v>48.08696</v>
      </c>
      <c r="E93" s="20">
        <v>95.92442</v>
      </c>
      <c r="F93" s="20">
        <v>241.573</v>
      </c>
      <c r="G93" s="20">
        <v>153.23127</v>
      </c>
      <c r="H93" s="20">
        <v>402.66603999999995</v>
      </c>
      <c r="I93" s="20">
        <v>198.32669</v>
      </c>
      <c r="J93" s="20">
        <v>150.08852</v>
      </c>
      <c r="K93" s="20">
        <v>296.3913</v>
      </c>
      <c r="L93" s="20">
        <v>97.10963000000001</v>
      </c>
      <c r="M93" s="20">
        <v>187.49164000000002</v>
      </c>
      <c r="N93" s="20">
        <v>141.23104999999998</v>
      </c>
      <c r="O93" s="20">
        <v>143.29453</v>
      </c>
    </row>
    <row r="94" spans="1:15" ht="12.75">
      <c r="A94" s="21"/>
      <c r="B94" s="19" t="s">
        <v>56</v>
      </c>
      <c r="C94" s="36">
        <f t="shared" si="5"/>
        <v>2570.1180999999997</v>
      </c>
      <c r="D94" s="36">
        <v>189.73932000000002</v>
      </c>
      <c r="E94" s="20">
        <v>210.87920000000003</v>
      </c>
      <c r="F94" s="20">
        <v>281.15515000000005</v>
      </c>
      <c r="G94" s="20">
        <v>194.65836</v>
      </c>
      <c r="H94" s="20">
        <v>232.02213</v>
      </c>
      <c r="I94" s="20">
        <v>211.52917000000002</v>
      </c>
      <c r="J94" s="20">
        <v>213.9882</v>
      </c>
      <c r="K94" s="20">
        <v>142.31159</v>
      </c>
      <c r="L94" s="20">
        <v>219.19182999999998</v>
      </c>
      <c r="M94" s="20">
        <v>210.84873000000002</v>
      </c>
      <c r="N94" s="20">
        <v>234.49264000000002</v>
      </c>
      <c r="O94" s="20">
        <v>229.30178</v>
      </c>
    </row>
    <row r="95" spans="1:15" ht="12.75">
      <c r="A95" s="21"/>
      <c r="B95" s="19" t="s">
        <v>105</v>
      </c>
      <c r="C95" s="36">
        <f t="shared" si="5"/>
        <v>50.320679999999996</v>
      </c>
      <c r="D95" s="36">
        <v>3.73586</v>
      </c>
      <c r="E95" s="20">
        <v>2.15078</v>
      </c>
      <c r="F95" s="20">
        <v>3.7679899999999997</v>
      </c>
      <c r="G95" s="20">
        <v>4.710520000000001</v>
      </c>
      <c r="H95" s="20">
        <v>3.63158</v>
      </c>
      <c r="I95" s="20">
        <v>7.95549</v>
      </c>
      <c r="J95" s="20">
        <v>6.09178</v>
      </c>
      <c r="K95" s="20">
        <v>1.28424</v>
      </c>
      <c r="L95" s="20">
        <v>1.92397</v>
      </c>
      <c r="M95" s="20">
        <v>2.8504</v>
      </c>
      <c r="N95" s="20">
        <v>5.78835</v>
      </c>
      <c r="O95" s="20">
        <v>6.4297200000000005</v>
      </c>
    </row>
    <row r="96" spans="1:15" ht="12.75">
      <c r="A96" s="21"/>
      <c r="B96" s="19" t="s">
        <v>51</v>
      </c>
      <c r="C96" s="36">
        <f t="shared" si="5"/>
        <v>10961.055269999999</v>
      </c>
      <c r="D96" s="36">
        <v>831.23836</v>
      </c>
      <c r="E96" s="20">
        <v>634.85239</v>
      </c>
      <c r="F96" s="20">
        <v>807.60404</v>
      </c>
      <c r="G96" s="20">
        <v>979.8838499999999</v>
      </c>
      <c r="H96" s="20">
        <v>948.2691</v>
      </c>
      <c r="I96" s="20">
        <v>1214.7832700000001</v>
      </c>
      <c r="J96" s="20">
        <v>688.57273</v>
      </c>
      <c r="K96" s="20">
        <v>1313.93501</v>
      </c>
      <c r="L96" s="20">
        <v>803.0954499999999</v>
      </c>
      <c r="M96" s="20">
        <v>695.7682</v>
      </c>
      <c r="N96" s="20">
        <v>1102.49506</v>
      </c>
      <c r="O96" s="20">
        <v>940.55781</v>
      </c>
    </row>
    <row r="97" spans="1:15" ht="12.75">
      <c r="A97" s="21"/>
      <c r="B97" s="19" t="s">
        <v>85</v>
      </c>
      <c r="C97" s="36">
        <f t="shared" si="5"/>
        <v>224.02941000000004</v>
      </c>
      <c r="D97" s="36">
        <v>7.32048</v>
      </c>
      <c r="E97" s="20">
        <v>5.49385</v>
      </c>
      <c r="F97" s="20">
        <v>7.66704</v>
      </c>
      <c r="G97" s="20">
        <v>35.124660000000006</v>
      </c>
      <c r="H97" s="20">
        <v>4.20275</v>
      </c>
      <c r="I97" s="20">
        <v>9.43825</v>
      </c>
      <c r="J97" s="20">
        <v>18.953560000000003</v>
      </c>
      <c r="K97" s="20">
        <v>31.72439</v>
      </c>
      <c r="L97" s="20">
        <v>14.60075</v>
      </c>
      <c r="M97" s="20">
        <v>42.1356</v>
      </c>
      <c r="N97" s="20">
        <v>16.26965</v>
      </c>
      <c r="O97" s="20">
        <v>31.09843</v>
      </c>
    </row>
    <row r="98" spans="1:15" ht="12.75">
      <c r="A98" s="21"/>
      <c r="B98" s="19" t="s">
        <v>60</v>
      </c>
      <c r="C98" s="36">
        <f t="shared" si="5"/>
        <v>70.05063</v>
      </c>
      <c r="D98" s="36">
        <v>2.64838</v>
      </c>
      <c r="E98" s="20">
        <v>4.201239999999999</v>
      </c>
      <c r="F98" s="20">
        <v>8.197809999999999</v>
      </c>
      <c r="G98" s="20">
        <v>4.028989999999999</v>
      </c>
      <c r="H98" s="20">
        <v>11.06915</v>
      </c>
      <c r="I98" s="20">
        <v>6.6727</v>
      </c>
      <c r="J98" s="20">
        <v>10.88207</v>
      </c>
      <c r="K98" s="20">
        <v>4.449520000000001</v>
      </c>
      <c r="L98" s="20">
        <v>2.86132</v>
      </c>
      <c r="M98" s="20">
        <v>3.45</v>
      </c>
      <c r="N98" s="20">
        <v>5.5170200000000005</v>
      </c>
      <c r="O98" s="20">
        <v>6.072430000000001</v>
      </c>
    </row>
    <row r="99" spans="1:15" ht="12.75">
      <c r="A99" s="21"/>
      <c r="B99" s="19" t="s">
        <v>94</v>
      </c>
      <c r="C99" s="36">
        <f t="shared" si="5"/>
        <v>9725.23854</v>
      </c>
      <c r="D99" s="36">
        <v>701.4601600000001</v>
      </c>
      <c r="E99" s="20">
        <v>673.09421</v>
      </c>
      <c r="F99" s="20">
        <v>815.68304</v>
      </c>
      <c r="G99" s="20">
        <v>617.06317</v>
      </c>
      <c r="H99" s="20">
        <v>743.68503</v>
      </c>
      <c r="I99" s="20">
        <v>597.35673</v>
      </c>
      <c r="J99" s="20">
        <v>771.54911</v>
      </c>
      <c r="K99" s="20">
        <v>763.63659</v>
      </c>
      <c r="L99" s="20">
        <v>836.03558</v>
      </c>
      <c r="M99" s="20">
        <v>981.57371</v>
      </c>
      <c r="N99" s="20">
        <v>1237.63276</v>
      </c>
      <c r="O99" s="20">
        <v>986.46845</v>
      </c>
    </row>
    <row r="100" spans="1:15" ht="12.75">
      <c r="A100" s="21"/>
      <c r="B100" s="19" t="s">
        <v>68</v>
      </c>
      <c r="C100" s="36">
        <f t="shared" si="5"/>
        <v>1416.18846</v>
      </c>
      <c r="D100" s="36">
        <v>100.32394000000001</v>
      </c>
      <c r="E100" s="20">
        <v>86.41183</v>
      </c>
      <c r="F100" s="20">
        <v>109.80141</v>
      </c>
      <c r="G100" s="20">
        <v>118.02861999999999</v>
      </c>
      <c r="H100" s="20">
        <v>110.62067</v>
      </c>
      <c r="I100" s="20">
        <v>131.73196</v>
      </c>
      <c r="J100" s="20">
        <v>80.59581</v>
      </c>
      <c r="K100" s="20">
        <v>81.53677</v>
      </c>
      <c r="L100" s="20">
        <v>113.53009</v>
      </c>
      <c r="M100" s="20">
        <v>183.18823999999998</v>
      </c>
      <c r="N100" s="20">
        <v>177.82345999999998</v>
      </c>
      <c r="O100" s="20">
        <v>122.59566000000001</v>
      </c>
    </row>
    <row r="101" spans="1:15" ht="12.75">
      <c r="A101" s="21"/>
      <c r="B101" s="19" t="s">
        <v>48</v>
      </c>
      <c r="C101" s="36">
        <f t="shared" si="5"/>
        <v>68101.29253</v>
      </c>
      <c r="D101" s="36">
        <v>5221.77885</v>
      </c>
      <c r="E101" s="20">
        <v>5296.163700000001</v>
      </c>
      <c r="F101" s="20">
        <v>6312.98744</v>
      </c>
      <c r="G101" s="20">
        <v>5051.9223</v>
      </c>
      <c r="H101" s="20">
        <v>5530.86571</v>
      </c>
      <c r="I101" s="20">
        <v>5674.03359</v>
      </c>
      <c r="J101" s="20">
        <v>5902.1966600000005</v>
      </c>
      <c r="K101" s="20">
        <v>6376.7643499999995</v>
      </c>
      <c r="L101" s="20">
        <v>5539.923790000001</v>
      </c>
      <c r="M101" s="20">
        <v>5657.933999999999</v>
      </c>
      <c r="N101" s="20">
        <v>5829.8117</v>
      </c>
      <c r="O101" s="20">
        <v>5706.91044</v>
      </c>
    </row>
    <row r="102" spans="1:15" ht="12.75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s="3" customFormat="1" ht="8.25" customHeight="1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4.25" customHeight="1">
      <c r="A104" s="6" t="s">
        <v>17</v>
      </c>
      <c r="B104" s="8" t="s">
        <v>9</v>
      </c>
      <c r="C104" s="7">
        <f>+C106+C118+C120</f>
        <v>92358.81336</v>
      </c>
      <c r="D104" s="7">
        <f aca="true" t="shared" si="6" ref="D104:O104">+D106+D118+D120</f>
        <v>6767.61701</v>
      </c>
      <c r="E104" s="7">
        <f t="shared" si="6"/>
        <v>6673.567440000001</v>
      </c>
      <c r="F104" s="7">
        <f t="shared" si="6"/>
        <v>7556.634050000001</v>
      </c>
      <c r="G104" s="7">
        <f t="shared" si="6"/>
        <v>6480.90281</v>
      </c>
      <c r="H104" s="7">
        <f t="shared" si="6"/>
        <v>8169.36377</v>
      </c>
      <c r="I104" s="7">
        <f t="shared" si="6"/>
        <v>7831.3281099999995</v>
      </c>
      <c r="J104" s="7">
        <f t="shared" si="6"/>
        <v>6783.624549999999</v>
      </c>
      <c r="K104" s="7">
        <f t="shared" si="6"/>
        <v>7687.949529999999</v>
      </c>
      <c r="L104" s="7">
        <f t="shared" si="6"/>
        <v>6575.26291</v>
      </c>
      <c r="M104" s="7">
        <f t="shared" si="6"/>
        <v>9085.58599</v>
      </c>
      <c r="N104" s="7">
        <f t="shared" si="6"/>
        <v>10782.420989999999</v>
      </c>
      <c r="O104" s="7">
        <f t="shared" si="6"/>
        <v>7964.556200000001</v>
      </c>
    </row>
    <row r="105" spans="1:15" ht="9" customHeight="1">
      <c r="A105" s="21"/>
      <c r="B105" s="19"/>
      <c r="C105" s="36"/>
      <c r="D105" s="41"/>
      <c r="E105" s="41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8" customHeight="1">
      <c r="A106" s="15" t="s">
        <v>10</v>
      </c>
      <c r="B106" s="16" t="s">
        <v>11</v>
      </c>
      <c r="C106" s="27">
        <f>+SUM(C107:C116)</f>
        <v>16920.316450000002</v>
      </c>
      <c r="D106" s="27">
        <f aca="true" t="shared" si="7" ref="D106:O106">+SUM(D107:D116)</f>
        <v>1226.1098900000002</v>
      </c>
      <c r="E106" s="27">
        <f t="shared" si="7"/>
        <v>973.5051500000001</v>
      </c>
      <c r="F106" s="27">
        <f t="shared" si="7"/>
        <v>1327.59328</v>
      </c>
      <c r="G106" s="27">
        <f t="shared" si="7"/>
        <v>1081.62183</v>
      </c>
      <c r="H106" s="27">
        <f t="shared" si="7"/>
        <v>1620.05568</v>
      </c>
      <c r="I106" s="27">
        <f t="shared" si="7"/>
        <v>1353.00184</v>
      </c>
      <c r="J106" s="27">
        <f t="shared" si="7"/>
        <v>1089.7250299999998</v>
      </c>
      <c r="K106" s="27">
        <f t="shared" si="7"/>
        <v>1198.66105</v>
      </c>
      <c r="L106" s="27">
        <f t="shared" si="7"/>
        <v>1280.99812</v>
      </c>
      <c r="M106" s="27">
        <f t="shared" si="7"/>
        <v>1984.9174200000002</v>
      </c>
      <c r="N106" s="27">
        <f t="shared" si="7"/>
        <v>2492.5729299999994</v>
      </c>
      <c r="O106" s="27">
        <f t="shared" si="7"/>
        <v>1291.55423</v>
      </c>
    </row>
    <row r="107" spans="1:15" ht="12.75">
      <c r="A107" s="15"/>
      <c r="B107" s="19" t="s">
        <v>73</v>
      </c>
      <c r="C107" s="36">
        <f>+SUM(D107:O107)</f>
        <v>490.98084</v>
      </c>
      <c r="D107" s="36">
        <v>74.76992999999999</v>
      </c>
      <c r="E107" s="20">
        <v>19.35982</v>
      </c>
      <c r="F107" s="20">
        <v>47.76773</v>
      </c>
      <c r="G107" s="20">
        <v>8.09261</v>
      </c>
      <c r="H107" s="20">
        <v>67.64923</v>
      </c>
      <c r="I107" s="20">
        <v>26.01655</v>
      </c>
      <c r="J107" s="20">
        <v>12.23633</v>
      </c>
      <c r="K107" s="20">
        <v>114.10195</v>
      </c>
      <c r="L107" s="20">
        <v>20.85466</v>
      </c>
      <c r="M107" s="20">
        <v>13.93458</v>
      </c>
      <c r="N107" s="20">
        <v>76.42994</v>
      </c>
      <c r="O107" s="20">
        <v>9.76751</v>
      </c>
    </row>
    <row r="108" spans="1:15" ht="12.75">
      <c r="A108" s="21"/>
      <c r="B108" s="19" t="s">
        <v>109</v>
      </c>
      <c r="C108" s="36">
        <f aca="true" t="shared" si="8" ref="C108:C116">+SUM(D108:O108)</f>
        <v>100.56722000000002</v>
      </c>
      <c r="D108" s="36">
        <v>6.54333</v>
      </c>
      <c r="E108" s="20">
        <v>7.85201</v>
      </c>
      <c r="F108" s="20">
        <v>9.02567</v>
      </c>
      <c r="G108" s="20">
        <v>6.139939999999999</v>
      </c>
      <c r="H108" s="20">
        <v>7.29029</v>
      </c>
      <c r="I108" s="20">
        <v>6.59453</v>
      </c>
      <c r="J108" s="20">
        <v>7.12689</v>
      </c>
      <c r="K108" s="20">
        <v>11.10701</v>
      </c>
      <c r="L108" s="20">
        <v>12.03773</v>
      </c>
      <c r="M108" s="20">
        <v>8.04642</v>
      </c>
      <c r="N108" s="20">
        <v>11.74258</v>
      </c>
      <c r="O108" s="20">
        <v>7.06082</v>
      </c>
    </row>
    <row r="109" spans="1:15" ht="12.75">
      <c r="A109" s="21"/>
      <c r="B109" s="19" t="s">
        <v>91</v>
      </c>
      <c r="C109" s="36">
        <f t="shared" si="8"/>
        <v>363.11656999999997</v>
      </c>
      <c r="D109" s="36">
        <v>46.974830000000004</v>
      </c>
      <c r="E109" s="20">
        <v>16.39153</v>
      </c>
      <c r="F109" s="20">
        <v>32.53188</v>
      </c>
      <c r="G109" s="20">
        <v>16.66021</v>
      </c>
      <c r="H109" s="20">
        <v>40.40639</v>
      </c>
      <c r="I109" s="20">
        <v>20.80644</v>
      </c>
      <c r="J109" s="20">
        <v>22.05614</v>
      </c>
      <c r="K109" s="20">
        <v>19.32442</v>
      </c>
      <c r="L109" s="20">
        <v>32.03058</v>
      </c>
      <c r="M109" s="20">
        <v>39.27014</v>
      </c>
      <c r="N109" s="20">
        <v>38.69486</v>
      </c>
      <c r="O109" s="20">
        <v>37.96915</v>
      </c>
    </row>
    <row r="110" spans="1:15" ht="12.75">
      <c r="A110" s="21"/>
      <c r="B110" s="19" t="s">
        <v>112</v>
      </c>
      <c r="C110" s="36">
        <f t="shared" si="8"/>
        <v>2693.73687</v>
      </c>
      <c r="D110" s="36">
        <v>202.23616</v>
      </c>
      <c r="E110" s="20">
        <v>162.76326</v>
      </c>
      <c r="F110" s="20">
        <v>252.28159</v>
      </c>
      <c r="G110" s="20">
        <v>160.36306</v>
      </c>
      <c r="H110" s="20">
        <v>263.55843</v>
      </c>
      <c r="I110" s="20">
        <v>229.24888</v>
      </c>
      <c r="J110" s="20">
        <v>230.5455</v>
      </c>
      <c r="K110" s="20">
        <v>153.90431</v>
      </c>
      <c r="L110" s="20">
        <v>219.04317</v>
      </c>
      <c r="M110" s="20">
        <v>280.55931</v>
      </c>
      <c r="N110" s="20">
        <v>307.61339000000004</v>
      </c>
      <c r="O110" s="20">
        <v>231.61981</v>
      </c>
    </row>
    <row r="111" spans="1:15" ht="12.75">
      <c r="A111" s="21"/>
      <c r="B111" s="19" t="s">
        <v>113</v>
      </c>
      <c r="C111" s="36">
        <f t="shared" si="8"/>
        <v>2778.02999</v>
      </c>
      <c r="D111" s="36">
        <v>107.39363</v>
      </c>
      <c r="E111" s="20">
        <v>82.03809</v>
      </c>
      <c r="F111" s="20">
        <v>181.51433</v>
      </c>
      <c r="G111" s="20">
        <v>174.79169</v>
      </c>
      <c r="H111" s="20">
        <v>263.79856</v>
      </c>
      <c r="I111" s="20">
        <v>261.38568</v>
      </c>
      <c r="J111" s="20">
        <v>177.00207999999998</v>
      </c>
      <c r="K111" s="20">
        <v>187.98295000000002</v>
      </c>
      <c r="L111" s="20">
        <v>256.32948</v>
      </c>
      <c r="M111" s="20">
        <v>349.01617</v>
      </c>
      <c r="N111" s="20">
        <v>482.9212</v>
      </c>
      <c r="O111" s="20">
        <v>253.85613</v>
      </c>
    </row>
    <row r="112" spans="1:15" ht="12.75">
      <c r="A112" s="21"/>
      <c r="B112" s="19" t="s">
        <v>100</v>
      </c>
      <c r="C112" s="36">
        <f t="shared" si="8"/>
        <v>1601.46408</v>
      </c>
      <c r="D112" s="20">
        <v>103.61417999999999</v>
      </c>
      <c r="E112" s="20">
        <v>146.41226999999998</v>
      </c>
      <c r="F112" s="20">
        <v>112.38133</v>
      </c>
      <c r="G112" s="20">
        <v>105.11242</v>
      </c>
      <c r="H112" s="20">
        <v>126.9477</v>
      </c>
      <c r="I112" s="20">
        <v>156.84571</v>
      </c>
      <c r="J112" s="20">
        <v>119.04408000000001</v>
      </c>
      <c r="K112" s="20">
        <v>105.3295</v>
      </c>
      <c r="L112" s="20">
        <v>117.08916</v>
      </c>
      <c r="M112" s="20">
        <v>192.36996</v>
      </c>
      <c r="N112" s="20">
        <v>190.15082999999998</v>
      </c>
      <c r="O112" s="20">
        <v>126.16694</v>
      </c>
    </row>
    <row r="113" spans="1:15" ht="12.75">
      <c r="A113" s="21"/>
      <c r="B113" s="19" t="s">
        <v>72</v>
      </c>
      <c r="C113" s="36">
        <f t="shared" si="8"/>
        <v>701.7520000000001</v>
      </c>
      <c r="D113" s="20">
        <v>42.41659</v>
      </c>
      <c r="E113" s="20">
        <v>33.48988</v>
      </c>
      <c r="F113" s="20">
        <v>31.967689999999997</v>
      </c>
      <c r="G113" s="20">
        <v>49.67616</v>
      </c>
      <c r="H113" s="20">
        <v>47.61889</v>
      </c>
      <c r="I113" s="20">
        <v>36.29686</v>
      </c>
      <c r="J113" s="20">
        <v>31.40851</v>
      </c>
      <c r="K113" s="20">
        <v>54.72829</v>
      </c>
      <c r="L113" s="20">
        <v>36.25474</v>
      </c>
      <c r="M113" s="20">
        <v>153.38982000000001</v>
      </c>
      <c r="N113" s="20">
        <v>136.38053</v>
      </c>
      <c r="O113" s="20">
        <v>48.12404</v>
      </c>
    </row>
    <row r="114" spans="1:15" ht="12.75">
      <c r="A114" s="21"/>
      <c r="B114" s="19" t="s">
        <v>80</v>
      </c>
      <c r="C114" s="36">
        <f t="shared" si="8"/>
        <v>5730.021890000001</v>
      </c>
      <c r="D114" s="20">
        <v>505.27706</v>
      </c>
      <c r="E114" s="20">
        <v>333.04084</v>
      </c>
      <c r="F114" s="20">
        <v>461.84367</v>
      </c>
      <c r="G114" s="20">
        <v>443.68784999999997</v>
      </c>
      <c r="H114" s="20">
        <v>583.00001</v>
      </c>
      <c r="I114" s="20">
        <v>418.28848</v>
      </c>
      <c r="J114" s="20">
        <v>314.11551000000003</v>
      </c>
      <c r="K114" s="20">
        <v>382.24323</v>
      </c>
      <c r="L114" s="20">
        <v>368.68773</v>
      </c>
      <c r="M114" s="20">
        <v>638.6581199999999</v>
      </c>
      <c r="N114" s="20">
        <v>932.22295</v>
      </c>
      <c r="O114" s="20">
        <v>348.95644</v>
      </c>
    </row>
    <row r="115" spans="1:15" s="3" customFormat="1" ht="12.75">
      <c r="A115" s="15"/>
      <c r="B115" s="19" t="s">
        <v>71</v>
      </c>
      <c r="C115" s="36">
        <f t="shared" si="8"/>
        <v>1781.26281</v>
      </c>
      <c r="D115" s="20">
        <v>96.65198</v>
      </c>
      <c r="E115" s="20">
        <v>124.03314</v>
      </c>
      <c r="F115" s="20">
        <v>129.39281</v>
      </c>
      <c r="G115" s="20">
        <v>80.97153</v>
      </c>
      <c r="H115" s="20">
        <v>149.0817</v>
      </c>
      <c r="I115" s="20">
        <v>134.85188</v>
      </c>
      <c r="J115" s="20">
        <v>124.43167</v>
      </c>
      <c r="K115" s="20">
        <v>114.62733999999999</v>
      </c>
      <c r="L115" s="20">
        <v>182.05428</v>
      </c>
      <c r="M115" s="20">
        <v>246.91804000000002</v>
      </c>
      <c r="N115" s="20">
        <v>234.62625</v>
      </c>
      <c r="O115" s="20">
        <v>163.62219</v>
      </c>
    </row>
    <row r="116" spans="1:15" s="3" customFormat="1" ht="12.75">
      <c r="A116" s="15"/>
      <c r="B116" s="19" t="s">
        <v>48</v>
      </c>
      <c r="C116" s="36">
        <f t="shared" si="8"/>
        <v>679.38418</v>
      </c>
      <c r="D116" s="20">
        <v>40.2322</v>
      </c>
      <c r="E116" s="20">
        <v>48.124309999999994</v>
      </c>
      <c r="F116" s="20">
        <v>68.88658</v>
      </c>
      <c r="G116" s="20">
        <v>36.12636</v>
      </c>
      <c r="H116" s="20">
        <v>70.70447999999999</v>
      </c>
      <c r="I116" s="20">
        <v>62.666830000000004</v>
      </c>
      <c r="J116" s="20">
        <v>51.75832</v>
      </c>
      <c r="K116" s="20">
        <v>55.312050000000006</v>
      </c>
      <c r="L116" s="20">
        <v>36.616589999999995</v>
      </c>
      <c r="M116" s="20">
        <v>62.75486</v>
      </c>
      <c r="N116" s="20">
        <v>81.79039999999999</v>
      </c>
      <c r="O116" s="20">
        <v>64.4112</v>
      </c>
    </row>
    <row r="117" spans="1:15" s="3" customFormat="1" ht="18" customHeight="1">
      <c r="A117" s="15"/>
      <c r="B117" s="16"/>
      <c r="C117" s="17"/>
      <c r="D117" s="4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8" customHeight="1">
      <c r="A118" s="15" t="s">
        <v>12</v>
      </c>
      <c r="B118" s="16" t="s">
        <v>13</v>
      </c>
      <c r="C118" s="27">
        <f>+SUM(D118:O118)</f>
        <v>17264.20469</v>
      </c>
      <c r="D118" s="27">
        <v>1479.6838899999998</v>
      </c>
      <c r="E118" s="27">
        <v>1334.9933899999999</v>
      </c>
      <c r="F118" s="27">
        <v>1266.15879</v>
      </c>
      <c r="G118" s="27">
        <v>1600.91915</v>
      </c>
      <c r="H118" s="27">
        <v>1621.56027</v>
      </c>
      <c r="I118" s="27">
        <v>1612.57443</v>
      </c>
      <c r="J118" s="27">
        <v>1561.9121699999998</v>
      </c>
      <c r="K118" s="27">
        <v>1482.88015</v>
      </c>
      <c r="L118" s="27">
        <v>1083.54945</v>
      </c>
      <c r="M118" s="27">
        <v>1493.64798</v>
      </c>
      <c r="N118" s="27">
        <v>1377.33673</v>
      </c>
      <c r="O118" s="27">
        <v>1348.98829</v>
      </c>
    </row>
    <row r="119" spans="1:15" ht="18" customHeight="1">
      <c r="A119" s="21"/>
      <c r="B119" s="19"/>
      <c r="C119" s="36"/>
      <c r="D119" s="3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8" customHeight="1">
      <c r="A120" s="15" t="s">
        <v>14</v>
      </c>
      <c r="B120" s="16" t="s">
        <v>15</v>
      </c>
      <c r="C120" s="27">
        <f>+SUM(C121:C137)</f>
        <v>58174.29222</v>
      </c>
      <c r="D120" s="27">
        <f aca="true" t="shared" si="9" ref="D120:O120">+SUM(D121:D137)</f>
        <v>4061.82323</v>
      </c>
      <c r="E120" s="27">
        <f t="shared" si="9"/>
        <v>4365.068900000001</v>
      </c>
      <c r="F120" s="27">
        <f t="shared" si="9"/>
        <v>4962.88198</v>
      </c>
      <c r="G120" s="27">
        <f t="shared" si="9"/>
        <v>3798.36183</v>
      </c>
      <c r="H120" s="27">
        <f t="shared" si="9"/>
        <v>4927.74782</v>
      </c>
      <c r="I120" s="27">
        <f t="shared" si="9"/>
        <v>4865.75184</v>
      </c>
      <c r="J120" s="27">
        <f t="shared" si="9"/>
        <v>4131.987349999999</v>
      </c>
      <c r="K120" s="27">
        <f t="shared" si="9"/>
        <v>5006.408329999999</v>
      </c>
      <c r="L120" s="27">
        <f t="shared" si="9"/>
        <v>4210.715340000001</v>
      </c>
      <c r="M120" s="27">
        <f t="shared" si="9"/>
        <v>5607.02059</v>
      </c>
      <c r="N120" s="27">
        <f t="shared" si="9"/>
        <v>6912.511329999999</v>
      </c>
      <c r="O120" s="27">
        <f t="shared" si="9"/>
        <v>5324.013680000001</v>
      </c>
    </row>
    <row r="121" spans="1:15" ht="12.75">
      <c r="A121" s="21"/>
      <c r="B121" s="19" t="s">
        <v>102</v>
      </c>
      <c r="C121" s="36">
        <f>+SUM(D121:O121)</f>
        <v>683.5976200000001</v>
      </c>
      <c r="D121" s="36">
        <v>30.163790000000002</v>
      </c>
      <c r="E121" s="20">
        <v>48.68911</v>
      </c>
      <c r="F121" s="20">
        <v>36.454209999999996</v>
      </c>
      <c r="G121" s="20">
        <v>47.81818</v>
      </c>
      <c r="H121" s="20">
        <v>63.46546</v>
      </c>
      <c r="I121" s="20">
        <v>83.80067</v>
      </c>
      <c r="J121" s="20">
        <v>45.64786</v>
      </c>
      <c r="K121" s="20">
        <v>107.02956</v>
      </c>
      <c r="L121" s="20">
        <v>64.09847</v>
      </c>
      <c r="M121" s="20">
        <v>71.47054</v>
      </c>
      <c r="N121" s="20">
        <v>68.82321</v>
      </c>
      <c r="O121" s="20">
        <v>16.13656</v>
      </c>
    </row>
    <row r="122" spans="1:15" ht="12.75">
      <c r="A122" s="21"/>
      <c r="B122" s="19" t="s">
        <v>101</v>
      </c>
      <c r="C122" s="36">
        <f aca="true" t="shared" si="10" ref="C122:C137">+SUM(D122:O122)</f>
        <v>1505.80133</v>
      </c>
      <c r="D122" s="36">
        <v>117.54948</v>
      </c>
      <c r="E122" s="20">
        <v>88.75699</v>
      </c>
      <c r="F122" s="20">
        <v>122.75055</v>
      </c>
      <c r="G122" s="20">
        <v>59.644059999999996</v>
      </c>
      <c r="H122" s="20">
        <v>90.56737</v>
      </c>
      <c r="I122" s="20">
        <v>78.54864</v>
      </c>
      <c r="J122" s="20">
        <v>100.05751</v>
      </c>
      <c r="K122" s="20">
        <v>123.98295</v>
      </c>
      <c r="L122" s="20">
        <v>134.53413</v>
      </c>
      <c r="M122" s="20">
        <v>151.02278</v>
      </c>
      <c r="N122" s="20">
        <v>226.84722</v>
      </c>
      <c r="O122" s="20">
        <v>211.53965</v>
      </c>
    </row>
    <row r="123" spans="1:15" ht="12.75">
      <c r="A123" s="21"/>
      <c r="B123" s="19" t="s">
        <v>121</v>
      </c>
      <c r="C123" s="36">
        <f t="shared" si="10"/>
        <v>9790.168740000001</v>
      </c>
      <c r="D123" s="36">
        <v>702.50291</v>
      </c>
      <c r="E123" s="20">
        <v>743.8982900000001</v>
      </c>
      <c r="F123" s="20">
        <v>963.47996</v>
      </c>
      <c r="G123" s="20">
        <v>610.06516</v>
      </c>
      <c r="H123" s="20">
        <v>937.63596</v>
      </c>
      <c r="I123" s="20">
        <v>984.5256899999999</v>
      </c>
      <c r="J123" s="20">
        <v>917.8838499999999</v>
      </c>
      <c r="K123" s="20">
        <v>955.04849</v>
      </c>
      <c r="L123" s="20">
        <v>691.8895500000001</v>
      </c>
      <c r="M123" s="20">
        <v>740.89092</v>
      </c>
      <c r="N123" s="20">
        <v>862.607</v>
      </c>
      <c r="O123" s="20">
        <v>679.74096</v>
      </c>
    </row>
    <row r="124" spans="1:15" ht="12.75">
      <c r="A124" s="21"/>
      <c r="B124" s="19" t="s">
        <v>76</v>
      </c>
      <c r="C124" s="36">
        <f t="shared" si="10"/>
        <v>4266.63503</v>
      </c>
      <c r="D124" s="36">
        <v>379.21784</v>
      </c>
      <c r="E124" s="20">
        <v>294.69086</v>
      </c>
      <c r="F124" s="20">
        <v>289.18321000000003</v>
      </c>
      <c r="G124" s="20">
        <v>154.07161</v>
      </c>
      <c r="H124" s="20">
        <v>196.2344</v>
      </c>
      <c r="I124" s="20">
        <v>186.5341</v>
      </c>
      <c r="J124" s="20">
        <v>183.14512</v>
      </c>
      <c r="K124" s="20">
        <v>183.77427</v>
      </c>
      <c r="L124" s="20">
        <v>299.1183</v>
      </c>
      <c r="M124" s="20">
        <v>612.8586</v>
      </c>
      <c r="N124" s="20">
        <v>704.0808000000001</v>
      </c>
      <c r="O124" s="20">
        <v>783.7259200000001</v>
      </c>
    </row>
    <row r="125" spans="1:15" ht="12.75">
      <c r="A125" s="21"/>
      <c r="B125" s="19" t="s">
        <v>75</v>
      </c>
      <c r="C125" s="36">
        <f t="shared" si="10"/>
        <v>7402.205199999999</v>
      </c>
      <c r="D125" s="36">
        <v>467.87736</v>
      </c>
      <c r="E125" s="20">
        <v>511.61531</v>
      </c>
      <c r="F125" s="20">
        <v>553.43876</v>
      </c>
      <c r="G125" s="20">
        <v>563.17705</v>
      </c>
      <c r="H125" s="20">
        <v>659.04127</v>
      </c>
      <c r="I125" s="20">
        <v>626.26812</v>
      </c>
      <c r="J125" s="20">
        <v>475.88906</v>
      </c>
      <c r="K125" s="20">
        <v>578.17</v>
      </c>
      <c r="L125" s="20">
        <v>460.00532</v>
      </c>
      <c r="M125" s="20">
        <v>757.76678</v>
      </c>
      <c r="N125" s="20">
        <v>984.3906</v>
      </c>
      <c r="O125" s="20">
        <v>764.56557</v>
      </c>
    </row>
    <row r="126" spans="1:15" ht="12.75">
      <c r="A126" s="21"/>
      <c r="B126" s="19" t="s">
        <v>79</v>
      </c>
      <c r="C126" s="36">
        <f t="shared" si="10"/>
        <v>870.4571</v>
      </c>
      <c r="D126" s="36">
        <v>65.33385</v>
      </c>
      <c r="E126" s="20">
        <v>69.67</v>
      </c>
      <c r="F126" s="20">
        <v>75.80689</v>
      </c>
      <c r="G126" s="20">
        <v>41.65186</v>
      </c>
      <c r="H126" s="20">
        <v>64.96056</v>
      </c>
      <c r="I126" s="20">
        <v>88.74125</v>
      </c>
      <c r="J126" s="20">
        <v>72.88361</v>
      </c>
      <c r="K126" s="20">
        <v>71.07305000000001</v>
      </c>
      <c r="L126" s="20">
        <v>62.634949999999996</v>
      </c>
      <c r="M126" s="20">
        <v>93.42453</v>
      </c>
      <c r="N126" s="20">
        <v>89.05461</v>
      </c>
      <c r="O126" s="20">
        <v>75.22194</v>
      </c>
    </row>
    <row r="127" spans="1:15" ht="12.75">
      <c r="A127" s="21"/>
      <c r="B127" s="19" t="s">
        <v>77</v>
      </c>
      <c r="C127" s="36">
        <f t="shared" si="10"/>
        <v>38.96372</v>
      </c>
      <c r="D127" s="36">
        <v>3.0433000000000003</v>
      </c>
      <c r="E127" s="20">
        <v>2.52861</v>
      </c>
      <c r="F127" s="20">
        <v>6.15983</v>
      </c>
      <c r="G127" s="20">
        <v>3.14635</v>
      </c>
      <c r="H127" s="20">
        <v>3.47966</v>
      </c>
      <c r="I127" s="20">
        <v>1.72223</v>
      </c>
      <c r="J127" s="20">
        <v>1.97833</v>
      </c>
      <c r="K127" s="20">
        <v>2.11481</v>
      </c>
      <c r="L127" s="20">
        <v>1.79973</v>
      </c>
      <c r="M127" s="20">
        <v>3.52587</v>
      </c>
      <c r="N127" s="20">
        <v>5.04342</v>
      </c>
      <c r="O127" s="20">
        <v>4.42158</v>
      </c>
    </row>
    <row r="128" spans="1:15" ht="12.75">
      <c r="A128" s="21"/>
      <c r="B128" s="19" t="s">
        <v>107</v>
      </c>
      <c r="C128" s="36">
        <f t="shared" si="10"/>
        <v>322.35602000000006</v>
      </c>
      <c r="D128" s="36">
        <v>67.00855</v>
      </c>
      <c r="E128" s="20">
        <v>24.29205</v>
      </c>
      <c r="F128" s="20">
        <v>15.649280000000001</v>
      </c>
      <c r="G128" s="20">
        <v>5.67797</v>
      </c>
      <c r="H128" s="20">
        <v>14.19078</v>
      </c>
      <c r="I128" s="20">
        <v>16.83389</v>
      </c>
      <c r="J128" s="20">
        <v>27.73135</v>
      </c>
      <c r="K128" s="20">
        <v>15.177299999999999</v>
      </c>
      <c r="L128" s="20">
        <v>46.34636</v>
      </c>
      <c r="M128" s="20">
        <v>17.13505</v>
      </c>
      <c r="N128" s="20">
        <v>48.38563</v>
      </c>
      <c r="O128" s="20">
        <v>23.92781</v>
      </c>
    </row>
    <row r="129" spans="1:15" ht="12.75">
      <c r="A129" s="21"/>
      <c r="B129" s="19" t="s">
        <v>115</v>
      </c>
      <c r="C129" s="36">
        <f t="shared" si="10"/>
        <v>134.63965000000002</v>
      </c>
      <c r="D129" s="36">
        <v>4.078469999999999</v>
      </c>
      <c r="E129" s="20">
        <v>5.2202399999999995</v>
      </c>
      <c r="F129" s="20">
        <v>6.19794</v>
      </c>
      <c r="G129" s="20">
        <v>6.54849</v>
      </c>
      <c r="H129" s="20">
        <v>8.20541</v>
      </c>
      <c r="I129" s="20">
        <v>19.95688</v>
      </c>
      <c r="J129" s="20">
        <v>7.877470000000001</v>
      </c>
      <c r="K129" s="20">
        <v>27.79863</v>
      </c>
      <c r="L129" s="20">
        <v>9.504790000000002</v>
      </c>
      <c r="M129" s="20">
        <v>9.17742</v>
      </c>
      <c r="N129" s="20">
        <v>9.66273</v>
      </c>
      <c r="O129" s="20">
        <v>20.41118</v>
      </c>
    </row>
    <row r="130" spans="1:15" ht="12.75">
      <c r="A130" s="21"/>
      <c r="B130" s="19" t="s">
        <v>106</v>
      </c>
      <c r="C130" s="36">
        <f t="shared" si="10"/>
        <v>190.56882</v>
      </c>
      <c r="D130" s="36">
        <v>9.825149999999999</v>
      </c>
      <c r="E130" s="20">
        <v>15.93175</v>
      </c>
      <c r="F130" s="20">
        <v>22.63436</v>
      </c>
      <c r="G130" s="20">
        <v>20.218259999999997</v>
      </c>
      <c r="H130" s="20">
        <v>12.09656</v>
      </c>
      <c r="I130" s="20">
        <v>16.612659999999998</v>
      </c>
      <c r="J130" s="20">
        <v>11.13063</v>
      </c>
      <c r="K130" s="20">
        <v>14.384129999999999</v>
      </c>
      <c r="L130" s="20">
        <v>12.68903</v>
      </c>
      <c r="M130" s="20">
        <v>15.45428</v>
      </c>
      <c r="N130" s="20">
        <v>19.0265</v>
      </c>
      <c r="O130" s="20">
        <v>20.56551</v>
      </c>
    </row>
    <row r="131" spans="1:15" ht="12.75">
      <c r="A131" s="21"/>
      <c r="B131" s="19" t="s">
        <v>78</v>
      </c>
      <c r="C131" s="36">
        <f t="shared" si="10"/>
        <v>7340.9782000000005</v>
      </c>
      <c r="D131" s="36">
        <v>385.22688</v>
      </c>
      <c r="E131" s="20">
        <v>391.48264</v>
      </c>
      <c r="F131" s="20">
        <v>351.37864</v>
      </c>
      <c r="G131" s="20">
        <v>287.6588</v>
      </c>
      <c r="H131" s="20">
        <v>460.6969</v>
      </c>
      <c r="I131" s="20">
        <v>459.89139</v>
      </c>
      <c r="J131" s="20">
        <v>492.10447</v>
      </c>
      <c r="K131" s="20">
        <v>811.78701</v>
      </c>
      <c r="L131" s="20">
        <v>721.1644</v>
      </c>
      <c r="M131" s="20">
        <v>1119.88292</v>
      </c>
      <c r="N131" s="20">
        <v>1227.61012</v>
      </c>
      <c r="O131" s="20">
        <v>632.09403</v>
      </c>
    </row>
    <row r="132" spans="1:15" ht="12.75">
      <c r="A132" s="21"/>
      <c r="B132" s="19" t="s">
        <v>110</v>
      </c>
      <c r="C132" s="36">
        <f t="shared" si="10"/>
        <v>560.28715</v>
      </c>
      <c r="D132" s="36">
        <v>47.55516</v>
      </c>
      <c r="E132" s="20">
        <v>55.82693</v>
      </c>
      <c r="F132" s="20">
        <v>91.30353</v>
      </c>
      <c r="G132" s="20">
        <v>19.865479999999998</v>
      </c>
      <c r="H132" s="20">
        <v>37.94386</v>
      </c>
      <c r="I132" s="20">
        <v>56.1969</v>
      </c>
      <c r="J132" s="20">
        <v>40.63754</v>
      </c>
      <c r="K132" s="20">
        <v>48.52756</v>
      </c>
      <c r="L132" s="20">
        <v>34.29169</v>
      </c>
      <c r="M132" s="20">
        <v>34.61408</v>
      </c>
      <c r="N132" s="20">
        <v>55.73925</v>
      </c>
      <c r="O132" s="20">
        <v>37.78517</v>
      </c>
    </row>
    <row r="133" spans="1:15" ht="12.75">
      <c r="A133" s="21"/>
      <c r="B133" s="19" t="s">
        <v>88</v>
      </c>
      <c r="C133" s="36">
        <f t="shared" si="10"/>
        <v>198.28868</v>
      </c>
      <c r="D133" s="36">
        <v>4.20916</v>
      </c>
      <c r="E133" s="20">
        <v>25.39305</v>
      </c>
      <c r="F133" s="20">
        <v>9.946299999999999</v>
      </c>
      <c r="G133" s="20">
        <v>18.55358</v>
      </c>
      <c r="H133" s="20">
        <v>12.28557</v>
      </c>
      <c r="I133" s="20">
        <v>4.89993</v>
      </c>
      <c r="J133" s="20">
        <v>27.72693</v>
      </c>
      <c r="K133" s="20">
        <v>31.286240000000003</v>
      </c>
      <c r="L133" s="20">
        <v>10.617659999999999</v>
      </c>
      <c r="M133" s="20">
        <v>15.86966</v>
      </c>
      <c r="N133" s="20">
        <v>27.097060000000003</v>
      </c>
      <c r="O133" s="20">
        <v>10.403540000000001</v>
      </c>
    </row>
    <row r="134" spans="1:15" ht="12.75">
      <c r="A134" s="21"/>
      <c r="B134" s="19" t="s">
        <v>74</v>
      </c>
      <c r="C134" s="36">
        <f t="shared" si="10"/>
        <v>15780.67527</v>
      </c>
      <c r="D134" s="20">
        <v>1177.66818</v>
      </c>
      <c r="E134" s="20">
        <v>1243.4508600000001</v>
      </c>
      <c r="F134" s="20">
        <v>1410.90057</v>
      </c>
      <c r="G134" s="20">
        <v>1178.51223</v>
      </c>
      <c r="H134" s="20">
        <v>1521.4089</v>
      </c>
      <c r="I134" s="20">
        <v>1400.24512</v>
      </c>
      <c r="J134" s="20">
        <v>1088.8619099999999</v>
      </c>
      <c r="K134" s="20">
        <v>1338.02698</v>
      </c>
      <c r="L134" s="20">
        <v>1150.3207</v>
      </c>
      <c r="M134" s="20">
        <v>1225.10027</v>
      </c>
      <c r="N134" s="20">
        <v>1715.5602</v>
      </c>
      <c r="O134" s="20">
        <v>1330.6193500000002</v>
      </c>
    </row>
    <row r="135" spans="1:15" ht="12.75">
      <c r="A135" s="21"/>
      <c r="B135" s="19" t="s">
        <v>89</v>
      </c>
      <c r="C135" s="36">
        <f t="shared" si="10"/>
        <v>332.7625499999999</v>
      </c>
      <c r="D135" s="20">
        <v>23.4155</v>
      </c>
      <c r="E135" s="20">
        <v>29.59823</v>
      </c>
      <c r="F135" s="20">
        <v>71.94242999999999</v>
      </c>
      <c r="G135" s="20">
        <v>19.23625</v>
      </c>
      <c r="H135" s="20">
        <v>23.602220000000003</v>
      </c>
      <c r="I135" s="20">
        <v>30.10877</v>
      </c>
      <c r="J135" s="20">
        <v>12.063450000000001</v>
      </c>
      <c r="K135" s="20">
        <v>22.38145</v>
      </c>
      <c r="L135" s="20">
        <v>18.68402</v>
      </c>
      <c r="M135" s="20">
        <v>20.353279999999998</v>
      </c>
      <c r="N135" s="20">
        <v>27.56302</v>
      </c>
      <c r="O135" s="20">
        <v>33.81393</v>
      </c>
    </row>
    <row r="136" spans="1:15" ht="12.75">
      <c r="A136" s="28"/>
      <c r="B136" s="19" t="s">
        <v>81</v>
      </c>
      <c r="C136" s="36">
        <f t="shared" si="10"/>
        <v>118.47644000000001</v>
      </c>
      <c r="D136" s="20">
        <v>7.04321</v>
      </c>
      <c r="E136" s="20">
        <v>11.63358</v>
      </c>
      <c r="F136" s="20">
        <v>9.94323</v>
      </c>
      <c r="G136" s="20">
        <v>7.13539</v>
      </c>
      <c r="H136" s="20">
        <v>10.70683</v>
      </c>
      <c r="I136" s="20">
        <v>6.84725</v>
      </c>
      <c r="J136" s="20">
        <v>18.244419999999998</v>
      </c>
      <c r="K136" s="20">
        <v>10.82817</v>
      </c>
      <c r="L136" s="20">
        <v>5.99943</v>
      </c>
      <c r="M136" s="20">
        <v>8.596350000000001</v>
      </c>
      <c r="N136" s="20">
        <v>9.23258</v>
      </c>
      <c r="O136" s="20">
        <v>12.266</v>
      </c>
    </row>
    <row r="137" spans="1:15" ht="12.75">
      <c r="A137" s="29"/>
      <c r="B137" s="19" t="s">
        <v>48</v>
      </c>
      <c r="C137" s="36">
        <f t="shared" si="10"/>
        <v>8637.4307</v>
      </c>
      <c r="D137" s="20">
        <v>570.10444</v>
      </c>
      <c r="E137" s="20">
        <v>802.3904</v>
      </c>
      <c r="F137" s="20">
        <v>925.71229</v>
      </c>
      <c r="G137" s="20">
        <v>755.38111</v>
      </c>
      <c r="H137" s="20">
        <v>811.2261099999998</v>
      </c>
      <c r="I137" s="20">
        <v>804.01835</v>
      </c>
      <c r="J137" s="20">
        <v>608.1238400000001</v>
      </c>
      <c r="K137" s="20">
        <v>665.0177299999998</v>
      </c>
      <c r="L137" s="20">
        <v>487.0168100000001</v>
      </c>
      <c r="M137" s="20">
        <v>709.87726</v>
      </c>
      <c r="N137" s="20">
        <v>831.78738</v>
      </c>
      <c r="O137" s="20">
        <v>666.7749800000001</v>
      </c>
    </row>
    <row r="138" spans="1:15" ht="12.75">
      <c r="A138" s="30"/>
      <c r="B138" s="31"/>
      <c r="C138" s="37"/>
      <c r="D138" s="37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2.75">
      <c r="A139" s="47" t="s">
        <v>103</v>
      </c>
      <c r="B139" s="47"/>
      <c r="C139" s="20"/>
      <c r="D139" s="20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4" ht="12.75">
      <c r="A140" s="13" t="s">
        <v>137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</sheetData>
  <sheetProtection/>
  <mergeCells count="3">
    <mergeCell ref="A3:B4"/>
    <mergeCell ref="A139:B139"/>
    <mergeCell ref="C3:O3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119" scale="35" r:id="rId1"/>
  <rowBreaks count="1" manualBreakCount="1">
    <brk id="56" max="14" man="1"/>
  </rowBreaks>
  <ignoredErrors>
    <ignoredError sqref="A118:A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González López, Maythe de los Ángeles</cp:lastModifiedBy>
  <cp:lastPrinted>2018-02-07T23:55:38Z</cp:lastPrinted>
  <dcterms:created xsi:type="dcterms:W3CDTF">2003-10-02T14:32:46Z</dcterms:created>
  <dcterms:modified xsi:type="dcterms:W3CDTF">2018-02-08T00:10:40Z</dcterms:modified>
  <cp:category/>
  <cp:version/>
  <cp:contentType/>
  <cp:contentStatus/>
</cp:coreProperties>
</file>