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45" windowHeight="6270" activeTab="0"/>
  </bookViews>
  <sheets>
    <sheet name="2018" sheetId="1" r:id="rId1"/>
  </sheets>
  <definedNames>
    <definedName name="_xlnm.Print_Area" localSheetId="0">'2018'!$A$1:$O$139</definedName>
    <definedName name="_xlnm.Print_Titles" localSheetId="0">'2018'!$1:$5</definedName>
  </definedNames>
  <calcPr fullCalcOnLoad="1"/>
</workbook>
</file>

<file path=xl/sharedStrings.xml><?xml version="1.0" encoding="utf-8"?>
<sst xmlns="http://schemas.openxmlformats.org/spreadsheetml/2006/main" count="148" uniqueCount="144">
  <si>
    <t>C  U  O  D  E</t>
  </si>
  <si>
    <t>BIENES DE CONSUMO NO DURADERO</t>
  </si>
  <si>
    <t>11</t>
  </si>
  <si>
    <t>12</t>
  </si>
  <si>
    <t>MEDICINAS Y PRODUCTOS FARMACEUTICOS</t>
  </si>
  <si>
    <t>13</t>
  </si>
  <si>
    <t>VESTUARIO Y CALZADO</t>
  </si>
  <si>
    <t>19</t>
  </si>
  <si>
    <t>OTROS BIENES DE CONSUMO NO DURADERO</t>
  </si>
  <si>
    <t>BIENES DE CONSUMO DURADERO</t>
  </si>
  <si>
    <t>21</t>
  </si>
  <si>
    <t>ARTICULOS PARA USO DOMESTICOS</t>
  </si>
  <si>
    <t>22</t>
  </si>
  <si>
    <t>LLANTAS Y NEUMATICOS</t>
  </si>
  <si>
    <t>29</t>
  </si>
  <si>
    <t>OTROS BIENES DE CONSUMO DURADERO</t>
  </si>
  <si>
    <t>A.</t>
  </si>
  <si>
    <t>B.</t>
  </si>
  <si>
    <t>TOTAL BIENES DE CONSUMO</t>
  </si>
  <si>
    <t>Total</t>
  </si>
  <si>
    <t>Ene</t>
  </si>
  <si>
    <t>Leche en polvo</t>
  </si>
  <si>
    <t>Cereales, corn flakes</t>
  </si>
  <si>
    <t>Pan, galletas</t>
  </si>
  <si>
    <t>Jugos de frutas variadas</t>
  </si>
  <si>
    <t>Arroz para el consumo</t>
  </si>
  <si>
    <t>Margarina vegetal</t>
  </si>
  <si>
    <t>Chocolate en polvo</t>
  </si>
  <si>
    <t>Pastas alimenticias</t>
  </si>
  <si>
    <t>Leche evaporada, crema dulce</t>
  </si>
  <si>
    <t>Queso americano, cottage, otros</t>
  </si>
  <si>
    <t>Carne molida, embutido de res</t>
  </si>
  <si>
    <t>Bisteck marinado, carne de res preparada</t>
  </si>
  <si>
    <t>Papa fresca</t>
  </si>
  <si>
    <t>Mermeladas de sabores</t>
  </si>
  <si>
    <t>Manzanas frescas</t>
  </si>
  <si>
    <t>Papas fritas, preparadas</t>
  </si>
  <si>
    <t>Mantequilla</t>
  </si>
  <si>
    <t>Uvas frescas</t>
  </si>
  <si>
    <t>Papas prefritas congeladas</t>
  </si>
  <si>
    <t>Café instantáneo</t>
  </si>
  <si>
    <t>Tomates preparados</t>
  </si>
  <si>
    <t>Carne de res, bisteck natural</t>
  </si>
  <si>
    <t>Canela en raja</t>
  </si>
  <si>
    <t>Chuleta de cerdo ahumado</t>
  </si>
  <si>
    <t>Tomates frescos</t>
  </si>
  <si>
    <t>Naranjas frescas</t>
  </si>
  <si>
    <t>Zanahorias frescas</t>
  </si>
  <si>
    <t>Los demás</t>
  </si>
  <si>
    <t>Libros, folletos, material educativo</t>
  </si>
  <si>
    <t>Cigarrillos elaborados</t>
  </si>
  <si>
    <t>Shampoo, preparaciones capilares</t>
  </si>
  <si>
    <t>Agendas, diarios, libretas rayadas, cuadernos</t>
  </si>
  <si>
    <t>Preparaciones para la higiene bucal o dental</t>
  </si>
  <si>
    <t>Perfumes y agua de tocador</t>
  </si>
  <si>
    <t>Papel higiénico</t>
  </si>
  <si>
    <t>Ropa de cama</t>
  </si>
  <si>
    <t>Catálogos, folletos, literatura médica y otros similares</t>
  </si>
  <si>
    <t>Lapiceros</t>
  </si>
  <si>
    <t>Almohadillas para mouse</t>
  </si>
  <si>
    <t>Tapas de metal</t>
  </si>
  <si>
    <t>Etiquetas impresas de papel para rotular</t>
  </si>
  <si>
    <t>Lápiz de grafito</t>
  </si>
  <si>
    <t>Betunes y ceras para calzado</t>
  </si>
  <si>
    <t>Artículos de vidrio para mesa, cocina, tocador, oficina</t>
  </si>
  <si>
    <t>Licores variados</t>
  </si>
  <si>
    <t>Recipientes de plásticos</t>
  </si>
  <si>
    <t>Bobinas de papel</t>
  </si>
  <si>
    <t>Vinos variados</t>
  </si>
  <si>
    <t>Cervezas en lata</t>
  </si>
  <si>
    <t>Borradores escolares y demás manufacturas de plástico</t>
  </si>
  <si>
    <t>Televisores</t>
  </si>
  <si>
    <t>Radios, radios grabadoras, walkman</t>
  </si>
  <si>
    <t>Antenas  y sus accesorios</t>
  </si>
  <si>
    <t>Muebles metálicos para oficina</t>
  </si>
  <si>
    <t>Camas, cunas</t>
  </si>
  <si>
    <t>Bolsos para herramientas, para computadoras</t>
  </si>
  <si>
    <t>Cepillos dentales, escobas</t>
  </si>
  <si>
    <t>Juguetes</t>
  </si>
  <si>
    <t>Candados</t>
  </si>
  <si>
    <t>Refrigeradoras, freezer, mantenedoras</t>
  </si>
  <si>
    <t>VHS, equipos VCR, reproductor  DVD</t>
  </si>
  <si>
    <t>Preparaciones de belleza, maquillaje y p/el cuidado de la piel</t>
  </si>
  <si>
    <t>Calendarios</t>
  </si>
  <si>
    <t>Limpiones, franelas</t>
  </si>
  <si>
    <t>Sobres de papel</t>
  </si>
  <si>
    <t>Guantes y delantales de cuero para soldadores</t>
  </si>
  <si>
    <t>Asientos para inodoros</t>
  </si>
  <si>
    <t>Máquina de coser</t>
  </si>
  <si>
    <t>Termos, exhibidores</t>
  </si>
  <si>
    <t>Arvejas, garbanzos, frijoles</t>
  </si>
  <si>
    <t>Celulares</t>
  </si>
  <si>
    <t>Mantequilla de maní</t>
  </si>
  <si>
    <t>Faros, focos, lámparas</t>
  </si>
  <si>
    <t>Vajillas y demás artículos de plástico de uso doméstico</t>
  </si>
  <si>
    <t>Preparaciones para afeitar, desodorantes, depilares y demás</t>
  </si>
  <si>
    <t>Baterías cilíndricas (alcalinas y otras)</t>
  </si>
  <si>
    <t>Difusores plásticos p/lámparas fluorescentes</t>
  </si>
  <si>
    <t>Periódicos, revistas</t>
  </si>
  <si>
    <t>Bisutería de fantasía</t>
  </si>
  <si>
    <t>Planchas eléctricas</t>
  </si>
  <si>
    <t>Artículos para gimnasia, atletismo y demás deportes</t>
  </si>
  <si>
    <t>Artículos de uso domestico, (de mesa, tocador)</t>
  </si>
  <si>
    <t>Fuente: DGA</t>
  </si>
  <si>
    <t xml:space="preserve">Pinturas acrílicas </t>
  </si>
  <si>
    <t>Sellos de correos, billetes de bancos, talonarios de cheques</t>
  </si>
  <si>
    <t xml:space="preserve">Gafas (anteojos) de sol          </t>
  </si>
  <si>
    <t>Clips, clamp, colochos , binders y otros</t>
  </si>
  <si>
    <t>Navajas, cuchillas</t>
  </si>
  <si>
    <t>Aparatos telefónicos convencionales, video cámaras, radio difusión</t>
  </si>
  <si>
    <t>Lámparas de mano, de mesa</t>
  </si>
  <si>
    <t>Sopas preparadas, consome</t>
  </si>
  <si>
    <t>Cocinas, estufas</t>
  </si>
  <si>
    <t>Lavadoras</t>
  </si>
  <si>
    <t>Adornos para fiestas, navideños y demás</t>
  </si>
  <si>
    <t>Dispositivos de almacenamiento, discos, cintas, smart cards</t>
  </si>
  <si>
    <t>Otras preparaciones alimenticias</t>
  </si>
  <si>
    <t>Aceite de Palma</t>
  </si>
  <si>
    <t>Jabón y preparaciones tensoactivas</t>
  </si>
  <si>
    <t>Fósforos</t>
  </si>
  <si>
    <t>Pinturas y barnices a base de polímeros sintéticos acuosos</t>
  </si>
  <si>
    <t>Asientos autoajustables para automóvil y avión</t>
  </si>
  <si>
    <t>Bebidas gaseosas, agua purificada, jugos  y demás</t>
  </si>
  <si>
    <t xml:space="preserve">PRODUCTOS ALIMENTICIOS </t>
  </si>
  <si>
    <t>Feb</t>
  </si>
  <si>
    <t>V O L U M E 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</si>
  <si>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</si>
  <si>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</si>
  <si>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</si>
  <si>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</si>
  <si>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</si>
  <si>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</si>
  <si>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</si>
  <si>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</si>
  <si>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</si>
  <si>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</si>
  <si>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(Toneladas)</t>
  </si>
  <si>
    <t>Cebollas, ajos y demas hortalizas aliaceas</t>
  </si>
  <si>
    <t>Conservas de pescado</t>
  </si>
  <si>
    <t>Gomas de mascar</t>
  </si>
  <si>
    <t>Maíz para palomitas</t>
  </si>
  <si>
    <t>Salsa de soya</t>
  </si>
  <si>
    <t>Importaciones CIF por bienes de consumo 2018</t>
  </si>
  <si>
    <t>Nota:   No incluye Zona Franca</t>
  </si>
</sst>
</file>

<file path=xl/styles.xml><?xml version="1.0" encoding="utf-8"?>
<styleSheet xmlns="http://schemas.openxmlformats.org/spreadsheetml/2006/main">
  <numFmts count="1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 &quot;C$&quot;\ * #,##0_ ;_ &quot;C$&quot;\ * \-#,##0_ ;_ &quot;C$&quot;\ * &quot;-&quot;_ ;_ @_ "/>
    <numFmt numFmtId="165" formatCode="_ * #,##0_ ;_ * \-#,##0_ ;_ * &quot;-&quot;_ ;_ @_ "/>
    <numFmt numFmtId="166" formatCode="_ &quot;C$&quot;\ * #,##0.00_ ;_ &quot;C$&quot;\ * \-#,##0.00_ ;_ &quot;C$&quot;\ * &quot;-&quot;??_ ;_ @_ "/>
    <numFmt numFmtId="167" formatCode="_ * #,##0.00_ ;_ * \-#,##0.00_ ;_ * &quot;-&quot;??_ ;_ @_ "/>
    <numFmt numFmtId="168" formatCode="#,##0.0_);\(#,##0.0\)"/>
    <numFmt numFmtId="169" formatCode="_ * #,##0.0_ ;_ * \-#,##0.0_ ;_ * &quot;-&quot;??_ ;_ @_ "/>
    <numFmt numFmtId="170" formatCode="_-* #,##0.00\ [$€]_-;\-* #,##0.00\ [$€]_-;_-* &quot;-&quot;??\ [$€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6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2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169" fontId="12" fillId="33" borderId="0" xfId="5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0" xfId="0" applyFont="1" applyFill="1" applyBorder="1" applyAlignment="1" applyProtection="1">
      <alignment/>
      <protection/>
    </xf>
    <xf numFmtId="169" fontId="9" fillId="34" borderId="0" xfId="5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169" fontId="7" fillId="34" borderId="0" xfId="5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 indent="1"/>
    </xf>
    <xf numFmtId="169" fontId="5" fillId="34" borderId="0" xfId="50" applyNumberFormat="1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169" fontId="7" fillId="34" borderId="0" xfId="5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69" fontId="7" fillId="34" borderId="0" xfId="50" applyNumberFormat="1" applyFont="1" applyFill="1" applyAlignment="1">
      <alignment vertical="center"/>
    </xf>
    <xf numFmtId="169" fontId="7" fillId="34" borderId="0" xfId="50" applyNumberFormat="1" applyFont="1" applyFill="1" applyBorder="1" applyAlignment="1">
      <alignment vertical="center"/>
    </xf>
    <xf numFmtId="169" fontId="7" fillId="34" borderId="0" xfId="50" applyNumberFormat="1" applyFont="1" applyFill="1" applyAlignment="1">
      <alignment/>
    </xf>
    <xf numFmtId="0" fontId="11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center" vertical="center"/>
      <protection/>
    </xf>
    <xf numFmtId="169" fontId="10" fillId="34" borderId="0" xfId="50" applyNumberFormat="1" applyFont="1" applyFill="1" applyBorder="1" applyAlignment="1" applyProtection="1">
      <alignment/>
      <protection/>
    </xf>
    <xf numFmtId="169" fontId="5" fillId="34" borderId="0" xfId="50" applyNumberFormat="1" applyFont="1" applyFill="1" applyAlignment="1">
      <alignment/>
    </xf>
    <xf numFmtId="169" fontId="5" fillId="34" borderId="10" xfId="50" applyNumberFormat="1" applyFont="1" applyFill="1" applyBorder="1" applyAlignment="1">
      <alignment/>
    </xf>
    <xf numFmtId="0" fontId="4" fillId="34" borderId="0" xfId="0" applyFont="1" applyFill="1" applyBorder="1" applyAlignment="1" quotePrefix="1">
      <alignment horizontal="left" vertical="center"/>
    </xf>
    <xf numFmtId="0" fontId="5" fillId="34" borderId="10" xfId="0" applyFont="1" applyFill="1" applyBorder="1" applyAlignment="1">
      <alignment vertical="center"/>
    </xf>
    <xf numFmtId="169" fontId="7" fillId="34" borderId="0" xfId="52" applyNumberFormat="1" applyFont="1" applyFill="1" applyBorder="1" applyAlignment="1" applyProtection="1">
      <alignment/>
      <protection/>
    </xf>
    <xf numFmtId="169" fontId="5" fillId="34" borderId="0" xfId="52" applyNumberFormat="1" applyFont="1" applyFill="1" applyAlignment="1">
      <alignment/>
    </xf>
    <xf numFmtId="169" fontId="5" fillId="34" borderId="0" xfId="52" applyNumberFormat="1" applyFont="1" applyFill="1" applyBorder="1" applyAlignment="1">
      <alignment/>
    </xf>
    <xf numFmtId="169" fontId="5" fillId="34" borderId="0" xfId="0" applyNumberFormat="1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10" xfId="0" applyFont="1" applyFill="1" applyBorder="1" applyAlignment="1" applyProtection="1" quotePrefix="1">
      <alignment horizontal="center" vertical="center" wrapText="1"/>
      <protection/>
    </xf>
    <xf numFmtId="49" fontId="5" fillId="34" borderId="0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SheetLayoutView="91" zoomScalePageLayoutView="0" workbookViewId="0" topLeftCell="A1">
      <selection activeCell="C6" sqref="C6"/>
    </sheetView>
  </sheetViews>
  <sheetFormatPr defaultColWidth="9.57421875" defaultRowHeight="12.75"/>
  <cols>
    <col min="1" max="1" width="6.7109375" style="1" customWidth="1"/>
    <col min="2" max="2" width="69.140625" style="1" customWidth="1"/>
    <col min="3" max="15" width="17.00390625" style="1" customWidth="1"/>
    <col min="16" max="16384" width="9.57421875" style="1" customWidth="1"/>
  </cols>
  <sheetData>
    <row r="1" spans="1:15" ht="21" customHeight="1">
      <c r="A1" s="38" t="s">
        <v>142</v>
      </c>
      <c r="B1" s="3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>
      <c r="A2" s="33" t="s">
        <v>136</v>
      </c>
      <c r="B2" s="1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customHeight="1">
      <c r="A3" s="44" t="s">
        <v>0</v>
      </c>
      <c r="B3" s="45"/>
      <c r="C3" s="48" t="s">
        <v>125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2" customFormat="1" ht="14.25">
      <c r="A4" s="46"/>
      <c r="B4" s="46"/>
      <c r="C4" s="4" t="s">
        <v>19</v>
      </c>
      <c r="D4" s="4" t="s">
        <v>20</v>
      </c>
      <c r="E4" s="4" t="s">
        <v>124</v>
      </c>
      <c r="F4" s="4" t="s">
        <v>126</v>
      </c>
      <c r="G4" s="4" t="s">
        <v>127</v>
      </c>
      <c r="H4" s="4" t="s">
        <v>128</v>
      </c>
      <c r="I4" s="4" t="s">
        <v>129</v>
      </c>
      <c r="J4" s="4" t="s">
        <v>130</v>
      </c>
      <c r="K4" s="4" t="s">
        <v>131</v>
      </c>
      <c r="L4" s="4" t="s">
        <v>132</v>
      </c>
      <c r="M4" s="4" t="s">
        <v>133</v>
      </c>
      <c r="N4" s="4" t="s">
        <v>134</v>
      </c>
      <c r="O4" s="4" t="s">
        <v>135</v>
      </c>
    </row>
    <row r="5" spans="1:15" ht="6" customHeight="1">
      <c r="A5" s="11"/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3.5" customHeight="1">
      <c r="A6" s="5"/>
      <c r="B6" s="8" t="s">
        <v>18</v>
      </c>
      <c r="C6" s="7">
        <f aca="true" t="shared" si="0" ref="C6:O6">+C8+C103</f>
        <v>1116559.3547299998</v>
      </c>
      <c r="D6" s="7">
        <f t="shared" si="0"/>
        <v>80305.77881</v>
      </c>
      <c r="E6" s="7">
        <f t="shared" si="0"/>
        <v>104433.66326</v>
      </c>
      <c r="F6" s="7">
        <f t="shared" si="0"/>
        <v>83886.19827</v>
      </c>
      <c r="G6" s="7">
        <f t="shared" si="0"/>
        <v>114615.14720000002</v>
      </c>
      <c r="H6" s="7">
        <f t="shared" si="0"/>
        <v>96611.59172000001</v>
      </c>
      <c r="I6" s="7">
        <f t="shared" si="0"/>
        <v>62299.02692</v>
      </c>
      <c r="J6" s="7">
        <f t="shared" si="0"/>
        <v>81492.17092</v>
      </c>
      <c r="K6" s="7">
        <f t="shared" si="0"/>
        <v>115889.33287000003</v>
      </c>
      <c r="L6" s="7">
        <f t="shared" si="0"/>
        <v>81342.34001</v>
      </c>
      <c r="M6" s="7">
        <f t="shared" si="0"/>
        <v>101218.33140999998</v>
      </c>
      <c r="N6" s="7">
        <f t="shared" si="0"/>
        <v>102871.90362999997</v>
      </c>
      <c r="O6" s="7">
        <f t="shared" si="0"/>
        <v>91593.86970999998</v>
      </c>
    </row>
    <row r="7" spans="1:15" ht="12.75">
      <c r="A7" s="11"/>
      <c r="B7" s="14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</row>
    <row r="8" spans="1:15" ht="14.25" customHeight="1">
      <c r="A8" s="6" t="s">
        <v>16</v>
      </c>
      <c r="B8" s="8" t="s">
        <v>1</v>
      </c>
      <c r="C8" s="7">
        <f aca="true" t="shared" si="1" ref="C8:O8">+C10+C52+C54+C56</f>
        <v>1047616.2696799997</v>
      </c>
      <c r="D8" s="7">
        <f t="shared" si="1"/>
        <v>73037.2837</v>
      </c>
      <c r="E8" s="7">
        <f t="shared" si="1"/>
        <v>97611.56519000001</v>
      </c>
      <c r="F8" s="7">
        <f t="shared" si="1"/>
        <v>77231.68015999999</v>
      </c>
      <c r="G8" s="7">
        <f t="shared" si="1"/>
        <v>107162.56213000002</v>
      </c>
      <c r="H8" s="7">
        <f t="shared" si="1"/>
        <v>90433.64454000001</v>
      </c>
      <c r="I8" s="7">
        <f t="shared" si="1"/>
        <v>58678.14554</v>
      </c>
      <c r="J8" s="7">
        <f t="shared" si="1"/>
        <v>77099.29458</v>
      </c>
      <c r="K8" s="7">
        <f t="shared" si="1"/>
        <v>111012.88250000002</v>
      </c>
      <c r="L8" s="7">
        <f t="shared" si="1"/>
        <v>77038.1068</v>
      </c>
      <c r="M8" s="7">
        <f t="shared" si="1"/>
        <v>95501.01355999999</v>
      </c>
      <c r="N8" s="7">
        <f t="shared" si="1"/>
        <v>97066.09096999998</v>
      </c>
      <c r="O8" s="7">
        <f t="shared" si="1"/>
        <v>85744.00000999999</v>
      </c>
    </row>
    <row r="9" spans="1:15" ht="11.25" customHeight="1">
      <c r="A9" s="15"/>
      <c r="B9" s="16"/>
      <c r="C9" s="35"/>
      <c r="D9" s="3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3" customFormat="1" ht="12.75">
      <c r="A10" s="15" t="s">
        <v>2</v>
      </c>
      <c r="B10" s="16" t="s">
        <v>123</v>
      </c>
      <c r="C10" s="17">
        <f>+SUM(C12:C50)</f>
        <v>776480.0718099998</v>
      </c>
      <c r="D10" s="17">
        <f>+SUM(D12:D50)</f>
        <v>47937.396680000005</v>
      </c>
      <c r="E10" s="17">
        <f aca="true" t="shared" si="2" ref="E10:O10">+SUM(E12:E50)</f>
        <v>73968.83303000001</v>
      </c>
      <c r="F10" s="17">
        <f t="shared" si="2"/>
        <v>52457.11663999999</v>
      </c>
      <c r="G10" s="17">
        <f t="shared" si="2"/>
        <v>83182.95976000001</v>
      </c>
      <c r="H10" s="17">
        <f t="shared" si="2"/>
        <v>68440.91278</v>
      </c>
      <c r="I10" s="17">
        <f t="shared" si="2"/>
        <v>43284.192579999995</v>
      </c>
      <c r="J10" s="17">
        <f t="shared" si="2"/>
        <v>56616.88781</v>
      </c>
      <c r="K10" s="17">
        <f t="shared" si="2"/>
        <v>91795.63923000002</v>
      </c>
      <c r="L10" s="17">
        <f t="shared" si="2"/>
        <v>56099.35015</v>
      </c>
      <c r="M10" s="17">
        <f t="shared" si="2"/>
        <v>69919.32465</v>
      </c>
      <c r="N10" s="17">
        <f t="shared" si="2"/>
        <v>71714.13882999998</v>
      </c>
      <c r="O10" s="17">
        <f t="shared" si="2"/>
        <v>61063.31966999999</v>
      </c>
    </row>
    <row r="11" spans="1:15" s="3" customFormat="1" ht="12.75">
      <c r="A11" s="15"/>
      <c r="B11" s="16"/>
      <c r="C11" s="17"/>
      <c r="D11" s="4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3" customFormat="1" ht="12.75">
      <c r="A12" s="15"/>
      <c r="B12" s="19" t="s">
        <v>117</v>
      </c>
      <c r="C12" s="36">
        <f>+SUM(D12:O12)</f>
        <v>44219.04706</v>
      </c>
      <c r="D12" s="41">
        <v>3404.7880099999998</v>
      </c>
      <c r="E12" s="42">
        <v>3466.48045</v>
      </c>
      <c r="F12" s="42">
        <v>3989.0551600000003</v>
      </c>
      <c r="G12" s="42">
        <v>4128.76033</v>
      </c>
      <c r="H12" s="42">
        <v>4173.42131</v>
      </c>
      <c r="I12" s="20">
        <v>3572.38783</v>
      </c>
      <c r="J12" s="20">
        <v>4201.63486</v>
      </c>
      <c r="K12" s="20">
        <v>3249.32104</v>
      </c>
      <c r="L12" s="20">
        <v>3654.83395</v>
      </c>
      <c r="M12" s="20">
        <v>3619.43573</v>
      </c>
      <c r="N12" s="20">
        <v>3616.74975</v>
      </c>
      <c r="O12" s="20">
        <v>3142.17864</v>
      </c>
    </row>
    <row r="13" spans="1:15" ht="12.75">
      <c r="A13" s="21"/>
      <c r="B13" s="19" t="s">
        <v>25</v>
      </c>
      <c r="C13" s="36">
        <f aca="true" t="shared" si="3" ref="C13:C50">+SUM(D13:O13)</f>
        <v>130488.92860999999</v>
      </c>
      <c r="D13" s="41">
        <v>5435.8147</v>
      </c>
      <c r="E13" s="42">
        <v>29807.1751</v>
      </c>
      <c r="F13" s="42">
        <v>1929.29363</v>
      </c>
      <c r="G13" s="42">
        <v>19350.4109</v>
      </c>
      <c r="H13" s="42">
        <v>2506.7491099999997</v>
      </c>
      <c r="I13" s="20">
        <v>7161.15884</v>
      </c>
      <c r="J13" s="20">
        <v>3684.2790099999997</v>
      </c>
      <c r="K13" s="20">
        <v>33074.391</v>
      </c>
      <c r="L13" s="20">
        <v>2833.9772000000003</v>
      </c>
      <c r="M13" s="20">
        <v>320.55523</v>
      </c>
      <c r="N13" s="20">
        <v>24087.165399999998</v>
      </c>
      <c r="O13" s="20">
        <v>297.95849</v>
      </c>
    </row>
    <row r="14" spans="1:15" ht="12.75">
      <c r="A14" s="21"/>
      <c r="B14" s="19" t="s">
        <v>90</v>
      </c>
      <c r="C14" s="36">
        <f t="shared" si="3"/>
        <v>1994.56283</v>
      </c>
      <c r="D14" s="41">
        <v>68.06284</v>
      </c>
      <c r="E14" s="42">
        <v>275.12796000000003</v>
      </c>
      <c r="F14" s="42">
        <v>393.90515000000005</v>
      </c>
      <c r="G14" s="42">
        <v>590.6306500000001</v>
      </c>
      <c r="H14" s="42">
        <v>213.19849</v>
      </c>
      <c r="I14" s="20">
        <v>2.63629</v>
      </c>
      <c r="J14" s="20">
        <v>0.07551999999999999</v>
      </c>
      <c r="K14" s="20">
        <v>63.8399</v>
      </c>
      <c r="L14" s="20">
        <v>120.251</v>
      </c>
      <c r="M14" s="20">
        <v>72.146</v>
      </c>
      <c r="N14" s="20">
        <v>122.54503</v>
      </c>
      <c r="O14" s="20">
        <v>72.144</v>
      </c>
    </row>
    <row r="15" spans="1:15" ht="12.75">
      <c r="A15" s="21"/>
      <c r="B15" s="19" t="s">
        <v>122</v>
      </c>
      <c r="C15" s="36">
        <f t="shared" si="3"/>
        <v>126298.33378999999</v>
      </c>
      <c r="D15" s="41">
        <v>11005.90132</v>
      </c>
      <c r="E15" s="42">
        <v>10201.77977</v>
      </c>
      <c r="F15" s="42">
        <v>11827.19513</v>
      </c>
      <c r="G15" s="42">
        <v>12086.313600000001</v>
      </c>
      <c r="H15" s="42">
        <v>13450.241619999999</v>
      </c>
      <c r="I15" s="20">
        <v>5436.564069999999</v>
      </c>
      <c r="J15" s="20">
        <v>10668.061179999999</v>
      </c>
      <c r="K15" s="20">
        <v>11399.52581</v>
      </c>
      <c r="L15" s="20">
        <v>9884.62043</v>
      </c>
      <c r="M15" s="20">
        <v>10540.26893</v>
      </c>
      <c r="N15" s="20">
        <v>10089.72407</v>
      </c>
      <c r="O15" s="20">
        <v>9708.13786</v>
      </c>
    </row>
    <row r="16" spans="1:15" ht="12.75">
      <c r="A16" s="21"/>
      <c r="B16" s="19" t="s">
        <v>32</v>
      </c>
      <c r="C16" s="36">
        <f t="shared" si="3"/>
        <v>2363.54615</v>
      </c>
      <c r="D16" s="41">
        <v>232.99689</v>
      </c>
      <c r="E16" s="42">
        <v>203.81177</v>
      </c>
      <c r="F16" s="42">
        <v>210.51366000000002</v>
      </c>
      <c r="G16" s="42">
        <v>217.09851</v>
      </c>
      <c r="H16" s="42">
        <v>159.96396</v>
      </c>
      <c r="I16" s="20">
        <v>101.46154</v>
      </c>
      <c r="J16" s="20">
        <v>181.55637</v>
      </c>
      <c r="K16" s="20">
        <v>251.33989000000003</v>
      </c>
      <c r="L16" s="20">
        <v>179.71992</v>
      </c>
      <c r="M16" s="20">
        <v>210.85935999999998</v>
      </c>
      <c r="N16" s="20">
        <v>216.12643</v>
      </c>
      <c r="O16" s="20">
        <v>198.09785</v>
      </c>
    </row>
    <row r="17" spans="1:15" ht="12.75">
      <c r="A17" s="21"/>
      <c r="B17" s="19" t="s">
        <v>40</v>
      </c>
      <c r="C17" s="36">
        <f t="shared" si="3"/>
        <v>929.3122600000002</v>
      </c>
      <c r="D17" s="41">
        <v>101.95006</v>
      </c>
      <c r="E17" s="42">
        <v>60.20242</v>
      </c>
      <c r="F17" s="42">
        <v>42.34387</v>
      </c>
      <c r="G17" s="42">
        <v>113.52421000000001</v>
      </c>
      <c r="H17" s="42">
        <v>43.36385</v>
      </c>
      <c r="I17" s="20">
        <v>48.183699999999995</v>
      </c>
      <c r="J17" s="20">
        <v>67.93133</v>
      </c>
      <c r="K17" s="20">
        <v>131.5461</v>
      </c>
      <c r="L17" s="20">
        <v>44.26435</v>
      </c>
      <c r="M17" s="20">
        <v>141.3611</v>
      </c>
      <c r="N17" s="20">
        <v>46.89481</v>
      </c>
      <c r="O17" s="20">
        <v>87.74646000000001</v>
      </c>
    </row>
    <row r="18" spans="1:15" ht="12.75">
      <c r="A18" s="21"/>
      <c r="B18" s="19" t="s">
        <v>43</v>
      </c>
      <c r="C18" s="36">
        <f t="shared" si="3"/>
        <v>217.26548000000003</v>
      </c>
      <c r="D18" s="41">
        <v>42.41759</v>
      </c>
      <c r="E18" s="42">
        <v>5.55109</v>
      </c>
      <c r="F18" s="42">
        <v>35.336949999999995</v>
      </c>
      <c r="G18" s="42">
        <v>7.32236</v>
      </c>
      <c r="H18" s="42">
        <v>4.00207</v>
      </c>
      <c r="I18" s="20">
        <v>1.50366</v>
      </c>
      <c r="J18" s="20">
        <v>21.45005</v>
      </c>
      <c r="K18" s="20">
        <v>24.824240000000003</v>
      </c>
      <c r="L18" s="20">
        <v>9.127360000000001</v>
      </c>
      <c r="M18" s="20">
        <v>23.47362</v>
      </c>
      <c r="N18" s="20">
        <v>6.42937</v>
      </c>
      <c r="O18" s="20">
        <v>35.82712</v>
      </c>
    </row>
    <row r="19" spans="1:15" ht="12.75">
      <c r="A19" s="21"/>
      <c r="B19" s="19" t="s">
        <v>42</v>
      </c>
      <c r="C19" s="36">
        <f t="shared" si="3"/>
        <v>19.49216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20">
        <v>19.427529999999997</v>
      </c>
      <c r="J19" s="20">
        <v>0</v>
      </c>
      <c r="K19" s="20">
        <v>0.06462999999999999</v>
      </c>
      <c r="L19" s="20">
        <v>0</v>
      </c>
      <c r="M19" s="20">
        <v>0</v>
      </c>
      <c r="N19" s="20">
        <v>0</v>
      </c>
      <c r="O19" s="20">
        <v>0</v>
      </c>
    </row>
    <row r="20" spans="1:15" ht="12.75">
      <c r="A20" s="21"/>
      <c r="B20" s="19" t="s">
        <v>31</v>
      </c>
      <c r="C20" s="36">
        <f t="shared" si="3"/>
        <v>7441.409640000001</v>
      </c>
      <c r="D20" s="41">
        <v>660.18181</v>
      </c>
      <c r="E20" s="42">
        <v>686.14513</v>
      </c>
      <c r="F20" s="42">
        <v>791.06479</v>
      </c>
      <c r="G20" s="42">
        <v>567.49491</v>
      </c>
      <c r="H20" s="42">
        <v>628.52467</v>
      </c>
      <c r="I20" s="20">
        <v>352.75896</v>
      </c>
      <c r="J20" s="20">
        <v>670.27812</v>
      </c>
      <c r="K20" s="20">
        <v>704.60861</v>
      </c>
      <c r="L20" s="20">
        <v>501.09737</v>
      </c>
      <c r="M20" s="20">
        <v>582.88</v>
      </c>
      <c r="N20" s="20">
        <v>641.8992900000001</v>
      </c>
      <c r="O20" s="20">
        <v>654.4759799999999</v>
      </c>
    </row>
    <row r="21" spans="1:15" ht="12.75">
      <c r="A21" s="21"/>
      <c r="B21" s="19" t="s">
        <v>137</v>
      </c>
      <c r="C21" s="36">
        <f t="shared" si="3"/>
        <v>17691.741970000003</v>
      </c>
      <c r="D21" s="41">
        <v>32.25395</v>
      </c>
      <c r="E21" s="42">
        <v>168.54329</v>
      </c>
      <c r="F21" s="42">
        <v>59.50779</v>
      </c>
      <c r="G21" s="42">
        <v>141.70042</v>
      </c>
      <c r="H21" s="42">
        <v>168.18596</v>
      </c>
      <c r="I21" s="20">
        <v>167.37045999999998</v>
      </c>
      <c r="J21" s="20">
        <v>3123.88549</v>
      </c>
      <c r="K21" s="20">
        <v>2865.81936</v>
      </c>
      <c r="L21" s="20">
        <v>3550.64263</v>
      </c>
      <c r="M21" s="20">
        <v>3242.63997</v>
      </c>
      <c r="N21" s="20">
        <v>3972.30087</v>
      </c>
      <c r="O21" s="20">
        <v>198.89178</v>
      </c>
    </row>
    <row r="22" spans="1:15" ht="12.75">
      <c r="A22" s="21"/>
      <c r="B22" s="19" t="s">
        <v>22</v>
      </c>
      <c r="C22" s="36">
        <f t="shared" si="3"/>
        <v>9522.840619999999</v>
      </c>
      <c r="D22" s="41">
        <v>727.13636</v>
      </c>
      <c r="E22" s="42">
        <v>749.33938</v>
      </c>
      <c r="F22" s="42">
        <v>735.08379</v>
      </c>
      <c r="G22" s="42">
        <v>1033.15258</v>
      </c>
      <c r="H22" s="42">
        <v>848.70699</v>
      </c>
      <c r="I22" s="20">
        <v>506.07117999999997</v>
      </c>
      <c r="J22" s="20">
        <v>915.13239</v>
      </c>
      <c r="K22" s="20">
        <v>935.80299</v>
      </c>
      <c r="L22" s="20">
        <v>856.2882</v>
      </c>
      <c r="M22" s="20">
        <v>559.2911</v>
      </c>
      <c r="N22" s="20">
        <v>900.29085</v>
      </c>
      <c r="O22" s="20">
        <v>756.5448100000001</v>
      </c>
    </row>
    <row r="23" spans="1:15" ht="12.75">
      <c r="A23" s="21"/>
      <c r="B23" s="19" t="s">
        <v>27</v>
      </c>
      <c r="C23" s="36">
        <f t="shared" si="3"/>
        <v>3025.52218</v>
      </c>
      <c r="D23" s="41">
        <v>339.11197</v>
      </c>
      <c r="E23" s="42">
        <v>219.44564000000003</v>
      </c>
      <c r="F23" s="42">
        <v>237.336</v>
      </c>
      <c r="G23" s="42">
        <v>253.55624</v>
      </c>
      <c r="H23" s="42">
        <v>202.0939</v>
      </c>
      <c r="I23" s="20">
        <v>188.17410999999998</v>
      </c>
      <c r="J23" s="20">
        <v>215.5103</v>
      </c>
      <c r="K23" s="20">
        <v>301.00595</v>
      </c>
      <c r="L23" s="20">
        <v>234.65897</v>
      </c>
      <c r="M23" s="20">
        <v>196.61223</v>
      </c>
      <c r="N23" s="20">
        <v>349.96997999999996</v>
      </c>
      <c r="O23" s="20">
        <v>288.04689</v>
      </c>
    </row>
    <row r="24" spans="1:15" ht="12.75">
      <c r="A24" s="21"/>
      <c r="B24" s="19" t="s">
        <v>44</v>
      </c>
      <c r="C24" s="36">
        <f t="shared" si="3"/>
        <v>6820.029810000001</v>
      </c>
      <c r="D24" s="41">
        <v>771.59604</v>
      </c>
      <c r="E24" s="42">
        <v>656.97457</v>
      </c>
      <c r="F24" s="42">
        <v>568.3539599999999</v>
      </c>
      <c r="G24" s="42">
        <v>462.70637</v>
      </c>
      <c r="H24" s="42">
        <v>497.2435</v>
      </c>
      <c r="I24" s="20">
        <v>373.24488</v>
      </c>
      <c r="J24" s="20">
        <v>544.22348</v>
      </c>
      <c r="K24" s="20">
        <v>630.4892600000001</v>
      </c>
      <c r="L24" s="20">
        <v>572.94412</v>
      </c>
      <c r="M24" s="20">
        <v>365.12640000000005</v>
      </c>
      <c r="N24" s="20">
        <v>568.90837</v>
      </c>
      <c r="O24" s="20">
        <v>808.21886</v>
      </c>
    </row>
    <row r="25" spans="1:15" ht="12.75">
      <c r="A25" s="21"/>
      <c r="B25" s="19" t="s">
        <v>138</v>
      </c>
      <c r="C25" s="36">
        <f t="shared" si="3"/>
        <v>3241.5586799999996</v>
      </c>
      <c r="D25" s="41">
        <v>982.21732</v>
      </c>
      <c r="E25" s="42">
        <v>654.94439</v>
      </c>
      <c r="F25" s="42">
        <v>466.85288</v>
      </c>
      <c r="G25" s="42">
        <v>206.53565</v>
      </c>
      <c r="H25" s="42">
        <v>116.75608</v>
      </c>
      <c r="I25" s="20">
        <v>4.28389</v>
      </c>
      <c r="J25" s="20">
        <v>169.23101</v>
      </c>
      <c r="K25" s="20">
        <v>138.29285000000002</v>
      </c>
      <c r="L25" s="20">
        <v>90.05143</v>
      </c>
      <c r="M25" s="20">
        <v>102.06608</v>
      </c>
      <c r="N25" s="20">
        <v>91.67017</v>
      </c>
      <c r="O25" s="20">
        <v>218.65693</v>
      </c>
    </row>
    <row r="26" spans="1:15" ht="12.75">
      <c r="A26" s="21"/>
      <c r="B26" s="19" t="s">
        <v>139</v>
      </c>
      <c r="C26" s="36">
        <f t="shared" si="3"/>
        <v>15508.338649999998</v>
      </c>
      <c r="D26" s="41">
        <v>1325.0827</v>
      </c>
      <c r="E26" s="42">
        <v>1173.76724</v>
      </c>
      <c r="F26" s="42">
        <v>1382.84288</v>
      </c>
      <c r="G26" s="42">
        <v>1257.30471</v>
      </c>
      <c r="H26" s="42">
        <v>1203.81026</v>
      </c>
      <c r="I26" s="20">
        <v>840.22421</v>
      </c>
      <c r="J26" s="20">
        <v>1240.40981</v>
      </c>
      <c r="K26" s="20">
        <v>1207.2614199999998</v>
      </c>
      <c r="L26" s="20">
        <v>1263.88958</v>
      </c>
      <c r="M26" s="20">
        <v>1527.67688</v>
      </c>
      <c r="N26" s="20">
        <v>1891.90247</v>
      </c>
      <c r="O26" s="20">
        <v>1194.16649</v>
      </c>
    </row>
    <row r="27" spans="1:15" ht="12.75">
      <c r="A27" s="21"/>
      <c r="B27" s="19" t="s">
        <v>24</v>
      </c>
      <c r="C27" s="36">
        <f t="shared" si="3"/>
        <v>17359.97295</v>
      </c>
      <c r="D27" s="41">
        <v>1243.3964099999998</v>
      </c>
      <c r="E27" s="42">
        <v>1533.4911499999998</v>
      </c>
      <c r="F27" s="42">
        <v>1352.45224</v>
      </c>
      <c r="G27" s="42">
        <v>1858.0679</v>
      </c>
      <c r="H27" s="42">
        <v>1905.17351</v>
      </c>
      <c r="I27" s="20">
        <v>880.84222</v>
      </c>
      <c r="J27" s="20">
        <v>1336.3703400000002</v>
      </c>
      <c r="K27" s="20">
        <v>1529.84986</v>
      </c>
      <c r="L27" s="20">
        <v>1476.21748</v>
      </c>
      <c r="M27" s="20">
        <v>1711.1778</v>
      </c>
      <c r="N27" s="20">
        <v>1081.8160500000001</v>
      </c>
      <c r="O27" s="20">
        <v>1451.11799</v>
      </c>
    </row>
    <row r="28" spans="1:15" ht="12.75">
      <c r="A28" s="21"/>
      <c r="B28" s="19" t="s">
        <v>21</v>
      </c>
      <c r="C28" s="36">
        <f t="shared" si="3"/>
        <v>12150.747469999998</v>
      </c>
      <c r="D28" s="41">
        <v>1067.7623999999998</v>
      </c>
      <c r="E28" s="42">
        <v>1011.29395</v>
      </c>
      <c r="F28" s="42">
        <v>972.47151</v>
      </c>
      <c r="G28" s="42">
        <v>1171.6433200000001</v>
      </c>
      <c r="H28" s="42">
        <v>1320.7456499999998</v>
      </c>
      <c r="I28" s="20">
        <v>547.33468</v>
      </c>
      <c r="J28" s="20">
        <v>1106.5819299999998</v>
      </c>
      <c r="K28" s="20">
        <v>841.39755</v>
      </c>
      <c r="L28" s="20">
        <v>1064.56047</v>
      </c>
      <c r="M28" s="20">
        <v>837.1401800000001</v>
      </c>
      <c r="N28" s="20">
        <v>993.93611</v>
      </c>
      <c r="O28" s="20">
        <v>1215.87972</v>
      </c>
    </row>
    <row r="29" spans="1:15" ht="12.75">
      <c r="A29" s="21"/>
      <c r="B29" s="19" t="s">
        <v>29</v>
      </c>
      <c r="C29" s="36">
        <f t="shared" si="3"/>
        <v>2422.32521</v>
      </c>
      <c r="D29" s="41">
        <v>196.66982000000002</v>
      </c>
      <c r="E29" s="42">
        <v>173.33348</v>
      </c>
      <c r="F29" s="42">
        <v>88.95675999999999</v>
      </c>
      <c r="G29" s="42">
        <v>255.60139</v>
      </c>
      <c r="H29" s="42">
        <v>177.47546</v>
      </c>
      <c r="I29" s="20">
        <v>82.76005</v>
      </c>
      <c r="J29" s="20">
        <v>323.04979</v>
      </c>
      <c r="K29" s="20">
        <v>168.53601999999998</v>
      </c>
      <c r="L29" s="20">
        <v>154.14969</v>
      </c>
      <c r="M29" s="20">
        <v>233.63689000000002</v>
      </c>
      <c r="N29" s="20">
        <v>160.43592999999998</v>
      </c>
      <c r="O29" s="20">
        <v>407.71993</v>
      </c>
    </row>
    <row r="30" spans="1:15" ht="12.75">
      <c r="A30" s="21"/>
      <c r="B30" s="19" t="s">
        <v>140</v>
      </c>
      <c r="C30" s="36">
        <f t="shared" si="3"/>
        <v>220723.33352</v>
      </c>
      <c r="D30" s="41">
        <v>6156.51922</v>
      </c>
      <c r="E30" s="42">
        <v>10837.285800000001</v>
      </c>
      <c r="F30" s="42">
        <v>13999.0169</v>
      </c>
      <c r="G30" s="42">
        <v>25749.285399999997</v>
      </c>
      <c r="H30" s="42">
        <v>27865.885</v>
      </c>
      <c r="I30" s="20">
        <v>13921.9632</v>
      </c>
      <c r="J30" s="20">
        <v>16780.503</v>
      </c>
      <c r="K30" s="20">
        <v>21717.6053</v>
      </c>
      <c r="L30" s="20">
        <v>17794.204100000003</v>
      </c>
      <c r="M30" s="20">
        <v>32015.5585</v>
      </c>
      <c r="N30" s="20">
        <v>7802.0869</v>
      </c>
      <c r="O30" s="20">
        <v>26083.4202</v>
      </c>
    </row>
    <row r="31" spans="1:15" ht="12.75">
      <c r="A31" s="21"/>
      <c r="B31" s="19" t="s">
        <v>37</v>
      </c>
      <c r="C31" s="36">
        <f t="shared" si="3"/>
        <v>273.25241</v>
      </c>
      <c r="D31" s="41">
        <v>19.49943</v>
      </c>
      <c r="E31" s="42">
        <v>56.52634</v>
      </c>
      <c r="F31" s="42">
        <v>37.127900000000004</v>
      </c>
      <c r="G31" s="42">
        <v>29.41404</v>
      </c>
      <c r="H31" s="42">
        <v>29.62293</v>
      </c>
      <c r="I31" s="20">
        <v>23.62202</v>
      </c>
      <c r="J31" s="20">
        <v>14.83431</v>
      </c>
      <c r="K31" s="20">
        <v>7.47387</v>
      </c>
      <c r="L31" s="20">
        <v>11.9436</v>
      </c>
      <c r="M31" s="20">
        <v>11.63577</v>
      </c>
      <c r="N31" s="20">
        <v>18.93069</v>
      </c>
      <c r="O31" s="20">
        <v>12.62151</v>
      </c>
    </row>
    <row r="32" spans="1:15" ht="12.75">
      <c r="A32" s="21"/>
      <c r="B32" s="19" t="s">
        <v>92</v>
      </c>
      <c r="C32" s="36">
        <f t="shared" si="3"/>
        <v>3451.07182</v>
      </c>
      <c r="D32" s="41">
        <v>336.39819</v>
      </c>
      <c r="E32" s="42">
        <v>312.77873</v>
      </c>
      <c r="F32" s="42">
        <v>327.81897999999995</v>
      </c>
      <c r="G32" s="42">
        <v>292.02540999999997</v>
      </c>
      <c r="H32" s="42">
        <v>312.1121</v>
      </c>
      <c r="I32" s="20">
        <v>152.81992000000002</v>
      </c>
      <c r="J32" s="20">
        <v>266.12140000000005</v>
      </c>
      <c r="K32" s="20">
        <v>293.61129999999997</v>
      </c>
      <c r="L32" s="20">
        <v>237.53463</v>
      </c>
      <c r="M32" s="20">
        <v>319.7534</v>
      </c>
      <c r="N32" s="20">
        <v>263.83223</v>
      </c>
      <c r="O32" s="20">
        <v>336.26553</v>
      </c>
    </row>
    <row r="33" spans="1:15" ht="12.75">
      <c r="A33" s="21"/>
      <c r="B33" s="19" t="s">
        <v>35</v>
      </c>
      <c r="C33" s="36">
        <f t="shared" si="3"/>
        <v>3133.57801</v>
      </c>
      <c r="D33" s="41">
        <v>121.10652999999999</v>
      </c>
      <c r="E33" s="42">
        <v>105.46361999999999</v>
      </c>
      <c r="F33" s="42">
        <v>180.37282000000002</v>
      </c>
      <c r="G33" s="42">
        <v>144.9115</v>
      </c>
      <c r="H33" s="42">
        <v>268.33605</v>
      </c>
      <c r="I33" s="20">
        <v>58.9394</v>
      </c>
      <c r="J33" s="20">
        <v>85.25609</v>
      </c>
      <c r="K33" s="20">
        <v>410.69188</v>
      </c>
      <c r="L33" s="20">
        <v>419.66105</v>
      </c>
      <c r="M33" s="20">
        <v>260.86641000000003</v>
      </c>
      <c r="N33" s="20">
        <v>719.37566</v>
      </c>
      <c r="O33" s="20">
        <v>358.597</v>
      </c>
    </row>
    <row r="34" spans="1:15" ht="12.75">
      <c r="A34" s="21"/>
      <c r="B34" s="19" t="s">
        <v>26</v>
      </c>
      <c r="C34" s="36">
        <f t="shared" si="3"/>
        <v>4954.53341</v>
      </c>
      <c r="D34" s="41">
        <v>544.8437700000001</v>
      </c>
      <c r="E34" s="42">
        <v>483.10578000000004</v>
      </c>
      <c r="F34" s="42">
        <v>557.48405</v>
      </c>
      <c r="G34" s="42">
        <v>353.01158000000004</v>
      </c>
      <c r="H34" s="42">
        <v>275.28911</v>
      </c>
      <c r="I34" s="20">
        <v>177.50502</v>
      </c>
      <c r="J34" s="20">
        <v>472.78763</v>
      </c>
      <c r="K34" s="20">
        <v>447.61759</v>
      </c>
      <c r="L34" s="20">
        <v>387.70259000000004</v>
      </c>
      <c r="M34" s="20">
        <v>397.56634</v>
      </c>
      <c r="N34" s="20">
        <v>434.87308</v>
      </c>
      <c r="O34" s="20">
        <v>422.74687</v>
      </c>
    </row>
    <row r="35" spans="1:15" ht="12.75">
      <c r="A35" s="21"/>
      <c r="B35" s="19" t="s">
        <v>34</v>
      </c>
      <c r="C35" s="36">
        <f t="shared" si="3"/>
        <v>1966.0393000000004</v>
      </c>
      <c r="D35" s="41">
        <v>187.80307000000002</v>
      </c>
      <c r="E35" s="42">
        <v>130.5897</v>
      </c>
      <c r="F35" s="42">
        <v>194.25543</v>
      </c>
      <c r="G35" s="42">
        <v>139.12729000000002</v>
      </c>
      <c r="H35" s="42">
        <v>148.40009</v>
      </c>
      <c r="I35" s="20">
        <v>95.72906</v>
      </c>
      <c r="J35" s="20">
        <v>167.87285999999997</v>
      </c>
      <c r="K35" s="20">
        <v>139.66037</v>
      </c>
      <c r="L35" s="20">
        <v>203.99753</v>
      </c>
      <c r="M35" s="20">
        <v>222.17414000000002</v>
      </c>
      <c r="N35" s="20">
        <v>212.04264999999998</v>
      </c>
      <c r="O35" s="20">
        <v>124.38711</v>
      </c>
    </row>
    <row r="36" spans="1:15" ht="12.75">
      <c r="A36" s="21"/>
      <c r="B36" s="19" t="s">
        <v>46</v>
      </c>
      <c r="C36" s="36">
        <f t="shared" si="3"/>
        <v>2973.8557100000003</v>
      </c>
      <c r="D36" s="41">
        <v>409.69804</v>
      </c>
      <c r="E36" s="42">
        <v>444.69519</v>
      </c>
      <c r="F36" s="42">
        <v>457.94418</v>
      </c>
      <c r="G36" s="42">
        <v>372.02196999999995</v>
      </c>
      <c r="H36" s="42">
        <v>441.1779</v>
      </c>
      <c r="I36" s="20">
        <v>244.35</v>
      </c>
      <c r="J36" s="20">
        <v>120.51</v>
      </c>
      <c r="K36" s="20">
        <v>49.146</v>
      </c>
      <c r="L36" s="20">
        <v>34.4168</v>
      </c>
      <c r="M36" s="20">
        <v>92.77908000000001</v>
      </c>
      <c r="N36" s="20">
        <v>135.07155</v>
      </c>
      <c r="O36" s="20">
        <v>172.045</v>
      </c>
    </row>
    <row r="37" spans="1:15" ht="12.75">
      <c r="A37" s="21"/>
      <c r="B37" s="19" t="s">
        <v>116</v>
      </c>
      <c r="C37" s="36">
        <f t="shared" si="3"/>
        <v>6171.20236</v>
      </c>
      <c r="D37" s="41">
        <v>449.32357</v>
      </c>
      <c r="E37" s="42">
        <v>476.74224</v>
      </c>
      <c r="F37" s="42">
        <v>654.80877</v>
      </c>
      <c r="G37" s="42">
        <v>623.9422099999999</v>
      </c>
      <c r="H37" s="42">
        <v>619.66736</v>
      </c>
      <c r="I37" s="20">
        <v>497.80718</v>
      </c>
      <c r="J37" s="20">
        <v>455.18771999999996</v>
      </c>
      <c r="K37" s="20">
        <v>612.20312</v>
      </c>
      <c r="L37" s="20">
        <v>401.51339</v>
      </c>
      <c r="M37" s="20">
        <v>464.11606</v>
      </c>
      <c r="N37" s="20">
        <v>559.5969200000001</v>
      </c>
      <c r="O37" s="20">
        <v>356.29382</v>
      </c>
    </row>
    <row r="38" spans="1:15" ht="12.75">
      <c r="A38" s="21"/>
      <c r="B38" s="19" t="s">
        <v>23</v>
      </c>
      <c r="C38" s="36">
        <f t="shared" si="3"/>
        <v>38964.09843</v>
      </c>
      <c r="D38" s="41">
        <v>3879.6899700000004</v>
      </c>
      <c r="E38" s="42">
        <v>3382.94621</v>
      </c>
      <c r="F38" s="42">
        <v>3556.21106</v>
      </c>
      <c r="G38" s="42">
        <v>3274.45803</v>
      </c>
      <c r="H38" s="42">
        <v>3219.42204</v>
      </c>
      <c r="I38" s="20">
        <v>1661.5956899999999</v>
      </c>
      <c r="J38" s="20">
        <v>3544.10009</v>
      </c>
      <c r="K38" s="20">
        <v>3434.95255</v>
      </c>
      <c r="L38" s="20">
        <v>3085.06709</v>
      </c>
      <c r="M38" s="20">
        <v>3400.90599</v>
      </c>
      <c r="N38" s="20">
        <v>3396.59238</v>
      </c>
      <c r="O38" s="20">
        <v>3128.15733</v>
      </c>
    </row>
    <row r="39" spans="1:15" ht="12.75">
      <c r="A39" s="21"/>
      <c r="B39" s="19" t="s">
        <v>33</v>
      </c>
      <c r="C39" s="36">
        <f t="shared" si="3"/>
        <v>0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ht="12.75">
      <c r="A40" s="21"/>
      <c r="B40" s="19" t="s">
        <v>36</v>
      </c>
      <c r="C40" s="36">
        <f t="shared" si="3"/>
        <v>3541.4726299999998</v>
      </c>
      <c r="D40" s="41">
        <v>238.41392000000002</v>
      </c>
      <c r="E40" s="42">
        <v>241.45845</v>
      </c>
      <c r="F40" s="42">
        <v>236.76519</v>
      </c>
      <c r="G40" s="42">
        <v>225.19485999999998</v>
      </c>
      <c r="H40" s="42">
        <v>270.19745</v>
      </c>
      <c r="I40" s="20">
        <v>188.78661</v>
      </c>
      <c r="J40" s="20">
        <v>228.0431</v>
      </c>
      <c r="K40" s="20">
        <v>254.02819</v>
      </c>
      <c r="L40" s="20">
        <v>336.55345</v>
      </c>
      <c r="M40" s="20">
        <v>498.06625</v>
      </c>
      <c r="N40" s="20">
        <v>549.84235</v>
      </c>
      <c r="O40" s="20">
        <v>274.12281</v>
      </c>
    </row>
    <row r="41" spans="1:15" ht="12.75">
      <c r="A41" s="21"/>
      <c r="B41" s="19" t="s">
        <v>39</v>
      </c>
      <c r="C41" s="36">
        <f t="shared" si="3"/>
        <v>5585.5513200000005</v>
      </c>
      <c r="D41" s="41">
        <v>376.22262</v>
      </c>
      <c r="E41" s="42">
        <v>681.10904</v>
      </c>
      <c r="F41" s="42">
        <v>532.11887</v>
      </c>
      <c r="G41" s="42">
        <v>594.42122</v>
      </c>
      <c r="H41" s="42">
        <v>637.88705</v>
      </c>
      <c r="I41" s="20">
        <v>295.98177000000004</v>
      </c>
      <c r="J41" s="20">
        <v>109.2573</v>
      </c>
      <c r="K41" s="20">
        <v>273.72027</v>
      </c>
      <c r="L41" s="20">
        <v>507.80748</v>
      </c>
      <c r="M41" s="20">
        <v>410.62523</v>
      </c>
      <c r="N41" s="20">
        <v>644.55638</v>
      </c>
      <c r="O41" s="20">
        <v>521.84409</v>
      </c>
    </row>
    <row r="42" spans="1:15" ht="12.75">
      <c r="A42" s="21"/>
      <c r="B42" s="19" t="s">
        <v>28</v>
      </c>
      <c r="C42" s="36">
        <f t="shared" si="3"/>
        <v>6189.98934</v>
      </c>
      <c r="D42" s="41">
        <v>573.99442</v>
      </c>
      <c r="E42" s="42">
        <v>439.39389</v>
      </c>
      <c r="F42" s="42">
        <v>589.07402</v>
      </c>
      <c r="G42" s="42">
        <v>560.18045</v>
      </c>
      <c r="H42" s="42">
        <v>458.19495</v>
      </c>
      <c r="I42" s="20">
        <v>516.1903</v>
      </c>
      <c r="J42" s="20">
        <v>577.56512</v>
      </c>
      <c r="K42" s="20">
        <v>497.23118</v>
      </c>
      <c r="L42" s="20">
        <v>450.49136</v>
      </c>
      <c r="M42" s="20">
        <v>485.01779</v>
      </c>
      <c r="N42" s="20">
        <v>439.13771999999994</v>
      </c>
      <c r="O42" s="20">
        <v>603.51814</v>
      </c>
    </row>
    <row r="43" spans="1:15" ht="12.75">
      <c r="A43" s="21"/>
      <c r="B43" s="19" t="s">
        <v>30</v>
      </c>
      <c r="C43" s="36">
        <f t="shared" si="3"/>
        <v>1716.14817</v>
      </c>
      <c r="D43" s="41">
        <v>150.69068</v>
      </c>
      <c r="E43" s="42">
        <v>139.25118</v>
      </c>
      <c r="F43" s="42">
        <v>198.89581</v>
      </c>
      <c r="G43" s="42">
        <v>143.33049</v>
      </c>
      <c r="H43" s="42">
        <v>113.65439</v>
      </c>
      <c r="I43" s="20">
        <v>74.68029</v>
      </c>
      <c r="J43" s="20">
        <v>115.17926</v>
      </c>
      <c r="K43" s="20">
        <v>112.36403999999999</v>
      </c>
      <c r="L43" s="20">
        <v>141.40183</v>
      </c>
      <c r="M43" s="20">
        <v>111.15616</v>
      </c>
      <c r="N43" s="20">
        <v>134.72303</v>
      </c>
      <c r="O43" s="20">
        <v>280.82101</v>
      </c>
    </row>
    <row r="44" spans="1:15" ht="12.75">
      <c r="A44" s="21"/>
      <c r="B44" s="19" t="s">
        <v>141</v>
      </c>
      <c r="C44" s="36">
        <f t="shared" si="3"/>
        <v>22236.507700000002</v>
      </c>
      <c r="D44" s="41">
        <v>2046.35749</v>
      </c>
      <c r="E44" s="42">
        <v>1760.16247</v>
      </c>
      <c r="F44" s="42">
        <v>1652.2028300000002</v>
      </c>
      <c r="G44" s="42">
        <v>2075.0176699999997</v>
      </c>
      <c r="H44" s="42">
        <v>1722.8594699999999</v>
      </c>
      <c r="I44" s="20">
        <v>1475.38095</v>
      </c>
      <c r="J44" s="20">
        <v>1324.21079</v>
      </c>
      <c r="K44" s="20">
        <v>1502.51077</v>
      </c>
      <c r="L44" s="20">
        <v>1698.1628400000002</v>
      </c>
      <c r="M44" s="20">
        <v>2172.6784300000004</v>
      </c>
      <c r="N44" s="20">
        <v>2757.69295</v>
      </c>
      <c r="O44" s="20">
        <v>2049.27104</v>
      </c>
    </row>
    <row r="45" spans="1:15" ht="12.75">
      <c r="A45" s="21"/>
      <c r="B45" s="19" t="s">
        <v>111</v>
      </c>
      <c r="C45" s="36">
        <f t="shared" si="3"/>
        <v>7456.069449999999</v>
      </c>
      <c r="D45" s="41">
        <v>800.47471</v>
      </c>
      <c r="E45" s="42">
        <v>494.73316</v>
      </c>
      <c r="F45" s="42">
        <v>655.04874</v>
      </c>
      <c r="G45" s="42">
        <v>461.41108</v>
      </c>
      <c r="H45" s="42">
        <v>790.32393</v>
      </c>
      <c r="I45" s="20">
        <v>476.7535</v>
      </c>
      <c r="J45" s="20">
        <v>645.36911</v>
      </c>
      <c r="K45" s="20">
        <v>748.55221</v>
      </c>
      <c r="L45" s="20">
        <v>686.58849</v>
      </c>
      <c r="M45" s="20">
        <v>632.36312</v>
      </c>
      <c r="N45" s="20">
        <v>666.86864</v>
      </c>
      <c r="O45" s="20">
        <v>397.58276</v>
      </c>
    </row>
    <row r="46" spans="1:15" ht="12.75">
      <c r="A46" s="21"/>
      <c r="B46" s="19" t="s">
        <v>45</v>
      </c>
      <c r="C46" s="36">
        <f t="shared" si="3"/>
        <v>118.40296</v>
      </c>
      <c r="D46" s="41">
        <v>10.05081</v>
      </c>
      <c r="E46" s="42">
        <v>8.58079</v>
      </c>
      <c r="F46" s="42">
        <v>8.14871</v>
      </c>
      <c r="G46" s="42">
        <v>12.1473</v>
      </c>
      <c r="H46" s="42">
        <v>10.89095</v>
      </c>
      <c r="I46" s="20">
        <v>7.65229</v>
      </c>
      <c r="J46" s="20">
        <v>6.63368</v>
      </c>
      <c r="K46" s="20">
        <v>6.979760000000001</v>
      </c>
      <c r="L46" s="20">
        <v>7.49422</v>
      </c>
      <c r="M46" s="20">
        <v>12.04551</v>
      </c>
      <c r="N46" s="20">
        <v>11.32161</v>
      </c>
      <c r="O46" s="20">
        <v>16.457330000000002</v>
      </c>
    </row>
    <row r="47" spans="1:15" ht="12.75">
      <c r="A47" s="21"/>
      <c r="B47" s="19" t="s">
        <v>41</v>
      </c>
      <c r="C47" s="36">
        <f t="shared" si="3"/>
        <v>687.39739</v>
      </c>
      <c r="D47" s="41">
        <v>90.73679</v>
      </c>
      <c r="E47" s="42">
        <v>76.52767999999999</v>
      </c>
      <c r="F47" s="42">
        <v>58.987559999999995</v>
      </c>
      <c r="G47" s="42">
        <v>69.63073</v>
      </c>
      <c r="H47" s="42">
        <v>55.90787</v>
      </c>
      <c r="I47" s="20">
        <v>50.365480000000005</v>
      </c>
      <c r="J47" s="20">
        <v>93.47411</v>
      </c>
      <c r="K47" s="20">
        <v>11.438270000000001</v>
      </c>
      <c r="L47" s="20">
        <v>24.0442</v>
      </c>
      <c r="M47" s="20">
        <v>19.72888</v>
      </c>
      <c r="N47" s="20">
        <v>40.6571</v>
      </c>
      <c r="O47" s="20">
        <v>95.89872</v>
      </c>
    </row>
    <row r="48" spans="1:15" ht="12.75">
      <c r="A48" s="21"/>
      <c r="B48" s="19" t="s">
        <v>38</v>
      </c>
      <c r="C48" s="36">
        <f t="shared" si="3"/>
        <v>1571.8814900000002</v>
      </c>
      <c r="D48" s="42">
        <v>131.80042</v>
      </c>
      <c r="E48" s="42">
        <v>36.74766</v>
      </c>
      <c r="F48" s="42">
        <v>58.888529999999996</v>
      </c>
      <c r="G48" s="42">
        <v>86.59003999999999</v>
      </c>
      <c r="H48" s="42">
        <v>161.2164</v>
      </c>
      <c r="I48" s="20">
        <v>63.746430000000004</v>
      </c>
      <c r="J48" s="20">
        <v>0.8706699999999999</v>
      </c>
      <c r="K48" s="20">
        <v>235.75969</v>
      </c>
      <c r="L48" s="20">
        <v>91.66829</v>
      </c>
      <c r="M48" s="20">
        <v>111.64636</v>
      </c>
      <c r="N48" s="20">
        <v>360.81529</v>
      </c>
      <c r="O48" s="20">
        <v>232.13171</v>
      </c>
    </row>
    <row r="49" spans="1:15" s="3" customFormat="1" ht="12.75">
      <c r="A49" s="15"/>
      <c r="B49" s="19" t="s">
        <v>47</v>
      </c>
      <c r="C49" s="36">
        <f t="shared" si="3"/>
        <v>2374.5550500000004</v>
      </c>
      <c r="D49" s="42">
        <v>59.754889999999996</v>
      </c>
      <c r="E49" s="42">
        <v>23.39345</v>
      </c>
      <c r="F49" s="42">
        <v>6.30745</v>
      </c>
      <c r="G49" s="42">
        <v>5.27136</v>
      </c>
      <c r="H49" s="42">
        <v>18.07036</v>
      </c>
      <c r="I49" s="20">
        <v>5.61023</v>
      </c>
      <c r="J49" s="20">
        <v>541.6602800000001</v>
      </c>
      <c r="K49" s="20">
        <v>929.6206800000001</v>
      </c>
      <c r="L49" s="20">
        <v>222.51509</v>
      </c>
      <c r="M49" s="20">
        <v>143.82636</v>
      </c>
      <c r="N49" s="20">
        <v>165.99435999999997</v>
      </c>
      <c r="O49" s="20">
        <v>252.53054</v>
      </c>
    </row>
    <row r="50" spans="1:15" s="3" customFormat="1" ht="12.75">
      <c r="A50" s="15"/>
      <c r="B50" s="19" t="s">
        <v>48</v>
      </c>
      <c r="C50" s="36">
        <f t="shared" si="3"/>
        <v>40676.15582000001</v>
      </c>
      <c r="D50" s="42">
        <v>3716.6779500000002</v>
      </c>
      <c r="E50" s="42">
        <v>2789.93487</v>
      </c>
      <c r="F50" s="42">
        <v>3413.07269</v>
      </c>
      <c r="G50" s="42">
        <v>4269.74308</v>
      </c>
      <c r="H50" s="42">
        <v>3402.1409900000003</v>
      </c>
      <c r="I50" s="20">
        <v>3008.32514</v>
      </c>
      <c r="J50" s="20">
        <v>2597.79031</v>
      </c>
      <c r="K50" s="20">
        <v>2592.55571</v>
      </c>
      <c r="L50" s="20">
        <v>2865.2879700000003</v>
      </c>
      <c r="M50" s="20">
        <v>3850.4673700000003</v>
      </c>
      <c r="N50" s="20">
        <v>3561.3623900000002</v>
      </c>
      <c r="O50" s="20">
        <v>4608.79735</v>
      </c>
    </row>
    <row r="51" spans="1:15" s="3" customFormat="1" ht="12.75">
      <c r="A51" s="15"/>
      <c r="B51" s="19"/>
      <c r="C51" s="36"/>
      <c r="D51" s="4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3" customFormat="1" ht="18" customHeight="1">
      <c r="A52" s="15" t="s">
        <v>3</v>
      </c>
      <c r="B52" s="16" t="s">
        <v>4</v>
      </c>
      <c r="C52" s="22">
        <f>+SUM(D52:O52)</f>
        <v>15974.87425</v>
      </c>
      <c r="D52" s="22">
        <v>989.59316</v>
      </c>
      <c r="E52" s="22">
        <v>969.4457600000001</v>
      </c>
      <c r="F52" s="22">
        <v>1556.7697</v>
      </c>
      <c r="G52" s="22">
        <v>1752.13618</v>
      </c>
      <c r="H52" s="22">
        <v>2204.39065</v>
      </c>
      <c r="I52" s="22">
        <v>1979.6124399999999</v>
      </c>
      <c r="J52" s="22">
        <v>1314.4261099999999</v>
      </c>
      <c r="K52" s="22">
        <v>1557.5579500000001</v>
      </c>
      <c r="L52" s="22">
        <v>659.06036</v>
      </c>
      <c r="M52" s="22">
        <v>1058.76497</v>
      </c>
      <c r="N52" s="22">
        <v>1039.51611</v>
      </c>
      <c r="O52" s="22">
        <v>893.6008599999999</v>
      </c>
    </row>
    <row r="53" spans="1:15" s="3" customFormat="1" ht="12.75">
      <c r="A53" s="11"/>
      <c r="B53" s="11"/>
      <c r="C53" s="11"/>
      <c r="D53" s="11"/>
      <c r="E53" s="11"/>
      <c r="F53" s="11"/>
      <c r="G53" s="11"/>
      <c r="H53" s="11"/>
      <c r="I53" s="18"/>
      <c r="J53" s="18"/>
      <c r="K53" s="18"/>
      <c r="L53" s="18"/>
      <c r="M53" s="18"/>
      <c r="N53" s="18"/>
      <c r="O53" s="18"/>
    </row>
    <row r="54" spans="1:15" s="9" customFormat="1" ht="18" customHeight="1">
      <c r="A54" s="23" t="s">
        <v>5</v>
      </c>
      <c r="B54" s="24" t="s">
        <v>6</v>
      </c>
      <c r="C54" s="25">
        <f>+SUM(D54:O54)</f>
        <v>48877.24101</v>
      </c>
      <c r="D54" s="25">
        <v>4136.66344</v>
      </c>
      <c r="E54" s="26">
        <v>4371.33507</v>
      </c>
      <c r="F54" s="26">
        <v>4415.52447</v>
      </c>
      <c r="G54" s="26">
        <v>4328.17363</v>
      </c>
      <c r="H54" s="26">
        <v>3750.7390600000003</v>
      </c>
      <c r="I54" s="26">
        <v>1829.2382899999998</v>
      </c>
      <c r="J54" s="26">
        <v>2694.0358400000005</v>
      </c>
      <c r="K54" s="26">
        <v>3579.72891</v>
      </c>
      <c r="L54" s="26">
        <v>4291.96346</v>
      </c>
      <c r="M54" s="26">
        <v>5322.32858</v>
      </c>
      <c r="N54" s="26">
        <v>5419.957179999999</v>
      </c>
      <c r="O54" s="26">
        <v>4737.55308</v>
      </c>
    </row>
    <row r="55" spans="1:15" s="10" customFormat="1" ht="9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9"/>
      <c r="O55" s="39"/>
    </row>
    <row r="56" spans="1:15" s="10" customFormat="1" ht="18" customHeight="1">
      <c r="A56" s="23" t="s">
        <v>7</v>
      </c>
      <c r="B56" s="24" t="s">
        <v>8</v>
      </c>
      <c r="C56" s="25">
        <f>+SUM(C57:C100)</f>
        <v>206284.08260999998</v>
      </c>
      <c r="D56" s="25">
        <f aca="true" t="shared" si="4" ref="D56:O56">+SUM(D57:D100)</f>
        <v>19973.63042</v>
      </c>
      <c r="E56" s="25">
        <f>+SUM(E57:E100)</f>
        <v>18301.95133</v>
      </c>
      <c r="F56" s="25">
        <f t="shared" si="4"/>
        <v>18802.269350000002</v>
      </c>
      <c r="G56" s="25">
        <f t="shared" si="4"/>
        <v>17899.29256</v>
      </c>
      <c r="H56" s="25">
        <f t="shared" si="4"/>
        <v>16037.602050000005</v>
      </c>
      <c r="I56" s="25">
        <f t="shared" si="4"/>
        <v>11585.10223</v>
      </c>
      <c r="J56" s="25">
        <f t="shared" si="4"/>
        <v>16473.944820000004</v>
      </c>
      <c r="K56" s="25">
        <f t="shared" si="4"/>
        <v>14079.956409999999</v>
      </c>
      <c r="L56" s="25">
        <f t="shared" si="4"/>
        <v>15987.732829999997</v>
      </c>
      <c r="M56" s="25">
        <f t="shared" si="4"/>
        <v>19200.59536</v>
      </c>
      <c r="N56" s="25">
        <f t="shared" si="4"/>
        <v>18892.47885</v>
      </c>
      <c r="O56" s="25">
        <f t="shared" si="4"/>
        <v>19049.5264</v>
      </c>
    </row>
    <row r="57" spans="1:15" ht="12.75">
      <c r="A57" s="21"/>
      <c r="B57" s="19" t="s">
        <v>114</v>
      </c>
      <c r="C57" s="36">
        <f>+SUM(D57:O57)</f>
        <v>513.29945</v>
      </c>
      <c r="D57" s="36">
        <v>22.51767</v>
      </c>
      <c r="E57" s="20">
        <v>29.3328</v>
      </c>
      <c r="F57" s="20">
        <v>24.03536</v>
      </c>
      <c r="G57" s="20">
        <v>12.583590000000001</v>
      </c>
      <c r="H57" s="20">
        <v>18.26009</v>
      </c>
      <c r="I57" s="20">
        <v>8.33517</v>
      </c>
      <c r="J57" s="20">
        <v>15.68642</v>
      </c>
      <c r="K57" s="20">
        <v>118.81906</v>
      </c>
      <c r="L57" s="20">
        <v>73.23128</v>
      </c>
      <c r="M57" s="20">
        <v>89.19885000000001</v>
      </c>
      <c r="N57" s="20">
        <v>42.69799</v>
      </c>
      <c r="O57" s="20">
        <v>58.601169999999996</v>
      </c>
    </row>
    <row r="58" spans="1:15" ht="12.75">
      <c r="A58" s="21"/>
      <c r="B58" s="19" t="s">
        <v>52</v>
      </c>
      <c r="C58" s="36">
        <f aca="true" t="shared" si="5" ref="C58:C100">+SUM(D58:O58)</f>
        <v>4688.636259999999</v>
      </c>
      <c r="D58" s="36">
        <v>355.15189000000004</v>
      </c>
      <c r="E58" s="20">
        <v>211.11592000000002</v>
      </c>
      <c r="F58" s="20">
        <v>222.65124</v>
      </c>
      <c r="G58" s="20">
        <v>194.18622</v>
      </c>
      <c r="H58" s="20">
        <v>145.25476999999998</v>
      </c>
      <c r="I58" s="20">
        <v>43.45879</v>
      </c>
      <c r="J58" s="20">
        <v>84.61705</v>
      </c>
      <c r="K58" s="20">
        <v>244.77362</v>
      </c>
      <c r="L58" s="20">
        <v>690.6089499999999</v>
      </c>
      <c r="M58" s="20">
        <v>1007.9615699999999</v>
      </c>
      <c r="N58" s="20">
        <v>789.60586</v>
      </c>
      <c r="O58" s="20">
        <v>699.25038</v>
      </c>
    </row>
    <row r="59" spans="1:15" ht="12.75">
      <c r="A59" s="21"/>
      <c r="B59" s="19" t="s">
        <v>59</v>
      </c>
      <c r="C59" s="36">
        <f t="shared" si="5"/>
        <v>764.6128</v>
      </c>
      <c r="D59" s="36">
        <v>89.84255999999999</v>
      </c>
      <c r="E59" s="20">
        <v>59.752050000000004</v>
      </c>
      <c r="F59" s="20">
        <v>74.26804</v>
      </c>
      <c r="G59" s="20">
        <v>55.584</v>
      </c>
      <c r="H59" s="20">
        <v>162.34582999999998</v>
      </c>
      <c r="I59" s="20">
        <v>41.48956</v>
      </c>
      <c r="J59" s="20">
        <v>37.80172</v>
      </c>
      <c r="K59" s="20">
        <v>37.12361</v>
      </c>
      <c r="L59" s="20">
        <v>55.474650000000004</v>
      </c>
      <c r="M59" s="20">
        <v>71.89844000000001</v>
      </c>
      <c r="N59" s="20">
        <v>43.73267</v>
      </c>
      <c r="O59" s="20">
        <v>35.29967</v>
      </c>
    </row>
    <row r="60" spans="1:15" ht="12.75">
      <c r="A60" s="21"/>
      <c r="B60" s="19" t="s">
        <v>64</v>
      </c>
      <c r="C60" s="36">
        <f t="shared" si="5"/>
        <v>2386.0169100000003</v>
      </c>
      <c r="D60" s="36">
        <v>176.88109</v>
      </c>
      <c r="E60" s="20">
        <v>340.30568</v>
      </c>
      <c r="F60" s="20">
        <v>237.24336</v>
      </c>
      <c r="G60" s="20">
        <v>182.14831</v>
      </c>
      <c r="H60" s="20">
        <v>212.45012</v>
      </c>
      <c r="I60" s="20">
        <v>117.84032</v>
      </c>
      <c r="J60" s="20">
        <v>118.09983</v>
      </c>
      <c r="K60" s="20">
        <v>208.36137</v>
      </c>
      <c r="L60" s="20">
        <v>135.45125</v>
      </c>
      <c r="M60" s="20">
        <v>150.41012</v>
      </c>
      <c r="N60" s="20">
        <v>182.94407</v>
      </c>
      <c r="O60" s="20">
        <v>323.88139</v>
      </c>
    </row>
    <row r="61" spans="1:15" ht="12.75">
      <c r="A61" s="21"/>
      <c r="B61" s="19" t="s">
        <v>87</v>
      </c>
      <c r="C61" s="36">
        <f t="shared" si="5"/>
        <v>97.66969</v>
      </c>
      <c r="D61" s="36">
        <v>15.36316</v>
      </c>
      <c r="E61" s="20">
        <v>5.35121</v>
      </c>
      <c r="F61" s="20">
        <v>7.060779999999999</v>
      </c>
      <c r="G61" s="20">
        <v>6.66833</v>
      </c>
      <c r="H61" s="20">
        <v>14.27488</v>
      </c>
      <c r="I61" s="20">
        <v>12.94776</v>
      </c>
      <c r="J61" s="20">
        <v>6.50162</v>
      </c>
      <c r="K61" s="20">
        <v>5.65197</v>
      </c>
      <c r="L61" s="20">
        <v>5.00947</v>
      </c>
      <c r="M61" s="20">
        <v>4.82659</v>
      </c>
      <c r="N61" s="20">
        <v>9.362549999999999</v>
      </c>
      <c r="O61" s="20">
        <v>4.65137</v>
      </c>
    </row>
    <row r="62" spans="1:15" ht="12.75">
      <c r="A62" s="21"/>
      <c r="B62" s="19" t="s">
        <v>96</v>
      </c>
      <c r="C62" s="36">
        <f t="shared" si="5"/>
        <v>1311.2864099999997</v>
      </c>
      <c r="D62" s="36">
        <v>230.29979999999998</v>
      </c>
      <c r="E62" s="20">
        <v>103.10199</v>
      </c>
      <c r="F62" s="20">
        <v>100.59781</v>
      </c>
      <c r="G62" s="20">
        <v>77.5457</v>
      </c>
      <c r="H62" s="20">
        <v>25.76883</v>
      </c>
      <c r="I62" s="20">
        <v>131.40648000000002</v>
      </c>
      <c r="J62" s="20">
        <v>92.13995</v>
      </c>
      <c r="K62" s="20">
        <v>261.50969</v>
      </c>
      <c r="L62" s="20">
        <v>10.02012</v>
      </c>
      <c r="M62" s="20">
        <v>124.84447</v>
      </c>
      <c r="N62" s="20">
        <v>23.88782</v>
      </c>
      <c r="O62" s="20">
        <v>130.16375</v>
      </c>
    </row>
    <row r="63" spans="1:15" ht="12.75">
      <c r="A63" s="21"/>
      <c r="B63" s="19" t="s">
        <v>63</v>
      </c>
      <c r="C63" s="36">
        <f t="shared" si="5"/>
        <v>2824.16831</v>
      </c>
      <c r="D63" s="36">
        <v>306.51239000000004</v>
      </c>
      <c r="E63" s="20">
        <v>208.5734</v>
      </c>
      <c r="F63" s="20">
        <v>340.78621999999996</v>
      </c>
      <c r="G63" s="20">
        <v>224.6333</v>
      </c>
      <c r="H63" s="20">
        <v>158.76085</v>
      </c>
      <c r="I63" s="20">
        <v>128.96675</v>
      </c>
      <c r="J63" s="20">
        <v>161.63173</v>
      </c>
      <c r="K63" s="20">
        <v>215.90981</v>
      </c>
      <c r="L63" s="20">
        <v>288.91476</v>
      </c>
      <c r="M63" s="20">
        <v>234.93128</v>
      </c>
      <c r="N63" s="20">
        <v>254.28394</v>
      </c>
      <c r="O63" s="20">
        <v>300.26388000000003</v>
      </c>
    </row>
    <row r="64" spans="1:15" ht="12.75">
      <c r="A64" s="21"/>
      <c r="B64" s="19" t="s">
        <v>99</v>
      </c>
      <c r="C64" s="36">
        <f t="shared" si="5"/>
        <v>115.94167000000002</v>
      </c>
      <c r="D64" s="36">
        <v>10.49706</v>
      </c>
      <c r="E64" s="20">
        <v>10.504209999999999</v>
      </c>
      <c r="F64" s="20">
        <v>11.76924</v>
      </c>
      <c r="G64" s="20">
        <v>5.260260000000001</v>
      </c>
      <c r="H64" s="20">
        <v>15.01654</v>
      </c>
      <c r="I64" s="20">
        <v>7.02217</v>
      </c>
      <c r="J64" s="20">
        <v>3.33465</v>
      </c>
      <c r="K64" s="20">
        <v>7.462770000000001</v>
      </c>
      <c r="L64" s="20">
        <v>4.51574</v>
      </c>
      <c r="M64" s="20">
        <v>8.45373</v>
      </c>
      <c r="N64" s="20">
        <v>18.03245</v>
      </c>
      <c r="O64" s="20">
        <v>14.07285</v>
      </c>
    </row>
    <row r="65" spans="1:15" ht="12.75">
      <c r="A65" s="21"/>
      <c r="B65" s="19" t="s">
        <v>67</v>
      </c>
      <c r="C65" s="36">
        <f t="shared" si="5"/>
        <v>158.79101000000003</v>
      </c>
      <c r="D65" s="36">
        <v>1.58721</v>
      </c>
      <c r="E65" s="20">
        <v>2.6247399999999996</v>
      </c>
      <c r="F65" s="20">
        <v>2.21116</v>
      </c>
      <c r="G65" s="20">
        <v>2.34912</v>
      </c>
      <c r="H65" s="20">
        <v>15.02868</v>
      </c>
      <c r="I65" s="20">
        <v>15.352870000000001</v>
      </c>
      <c r="J65" s="20">
        <v>17.39449</v>
      </c>
      <c r="K65" s="20">
        <v>21.81253</v>
      </c>
      <c r="L65" s="20">
        <v>32.74741</v>
      </c>
      <c r="M65" s="20">
        <v>15.58737</v>
      </c>
      <c r="N65" s="20">
        <v>18.86043</v>
      </c>
      <c r="O65" s="20">
        <v>13.235</v>
      </c>
    </row>
    <row r="66" spans="1:15" ht="12.75">
      <c r="A66" s="21"/>
      <c r="B66" s="19" t="s">
        <v>70</v>
      </c>
      <c r="C66" s="36">
        <f t="shared" si="5"/>
        <v>857.36388</v>
      </c>
      <c r="D66" s="36">
        <v>86.12259</v>
      </c>
      <c r="E66" s="20">
        <v>86.12771000000001</v>
      </c>
      <c r="F66" s="20">
        <v>89.54753</v>
      </c>
      <c r="G66" s="20">
        <v>79.71860000000001</v>
      </c>
      <c r="H66" s="20">
        <v>68.18995</v>
      </c>
      <c r="I66" s="20">
        <v>31.59562</v>
      </c>
      <c r="J66" s="20">
        <v>45.399190000000004</v>
      </c>
      <c r="K66" s="20">
        <v>61.236160000000005</v>
      </c>
      <c r="L66" s="20">
        <v>57.0219</v>
      </c>
      <c r="M66" s="20">
        <v>99.86043</v>
      </c>
      <c r="N66" s="20">
        <v>67.32766000000001</v>
      </c>
      <c r="O66" s="20">
        <v>85.21654</v>
      </c>
    </row>
    <row r="67" spans="1:15" ht="12.75">
      <c r="A67" s="21"/>
      <c r="B67" s="19" t="s">
        <v>83</v>
      </c>
      <c r="C67" s="36">
        <f t="shared" si="5"/>
        <v>20.71875</v>
      </c>
      <c r="D67" s="36">
        <v>4.28877</v>
      </c>
      <c r="E67" s="20">
        <v>1.30319</v>
      </c>
      <c r="F67" s="20">
        <v>0.08102</v>
      </c>
      <c r="G67" s="20">
        <v>0.60224</v>
      </c>
      <c r="H67" s="20">
        <v>0.34791000000000005</v>
      </c>
      <c r="I67" s="20">
        <v>0.04375</v>
      </c>
      <c r="J67" s="20">
        <v>0.04672</v>
      </c>
      <c r="K67" s="20">
        <v>0.09179999999999999</v>
      </c>
      <c r="L67" s="20">
        <v>0.26003</v>
      </c>
      <c r="M67" s="20">
        <v>0.7334700000000001</v>
      </c>
      <c r="N67" s="20">
        <v>5.49845</v>
      </c>
      <c r="O67" s="20">
        <v>7.421399999999999</v>
      </c>
    </row>
    <row r="68" spans="1:15" ht="12.75">
      <c r="A68" s="21"/>
      <c r="B68" s="19" t="s">
        <v>57</v>
      </c>
      <c r="C68" s="36">
        <f t="shared" si="5"/>
        <v>1218.71388</v>
      </c>
      <c r="D68" s="36">
        <v>100.47721</v>
      </c>
      <c r="E68" s="20">
        <v>109.09311</v>
      </c>
      <c r="F68" s="20">
        <v>115.04061999999999</v>
      </c>
      <c r="G68" s="20">
        <v>116.26408</v>
      </c>
      <c r="H68" s="20">
        <v>98.94537</v>
      </c>
      <c r="I68" s="20">
        <v>106.43561</v>
      </c>
      <c r="J68" s="20">
        <v>110.25098</v>
      </c>
      <c r="K68" s="20">
        <v>89.12685</v>
      </c>
      <c r="L68" s="20">
        <v>88.11419000000001</v>
      </c>
      <c r="M68" s="20">
        <v>111.76044</v>
      </c>
      <c r="N68" s="20">
        <v>72.38632000000001</v>
      </c>
      <c r="O68" s="20">
        <v>100.8191</v>
      </c>
    </row>
    <row r="69" spans="1:15" ht="12.75">
      <c r="A69" s="21"/>
      <c r="B69" s="19" t="s">
        <v>77</v>
      </c>
      <c r="C69" s="36">
        <f t="shared" si="5"/>
        <v>2264.13101</v>
      </c>
      <c r="D69" s="36">
        <v>289.63227</v>
      </c>
      <c r="E69" s="20">
        <v>251.90904999999998</v>
      </c>
      <c r="F69" s="20">
        <v>182.48604</v>
      </c>
      <c r="G69" s="20">
        <v>157.08735000000001</v>
      </c>
      <c r="H69" s="20">
        <v>201.15452</v>
      </c>
      <c r="I69" s="20">
        <v>82.8659</v>
      </c>
      <c r="J69" s="20">
        <v>81.75905999999999</v>
      </c>
      <c r="K69" s="20">
        <v>180.45454</v>
      </c>
      <c r="L69" s="20">
        <v>197.77922</v>
      </c>
      <c r="M69" s="20">
        <v>154.59774</v>
      </c>
      <c r="N69" s="20">
        <v>270.76918</v>
      </c>
      <c r="O69" s="20">
        <v>213.63614</v>
      </c>
    </row>
    <row r="70" spans="1:15" ht="12.75">
      <c r="A70" s="21"/>
      <c r="B70" s="19" t="s">
        <v>69</v>
      </c>
      <c r="C70" s="36">
        <f t="shared" si="5"/>
        <v>3794.8314299999997</v>
      </c>
      <c r="D70" s="36">
        <v>115.28328</v>
      </c>
      <c r="E70" s="20">
        <v>545.8569399999999</v>
      </c>
      <c r="F70" s="20">
        <v>1026.64568</v>
      </c>
      <c r="G70" s="20">
        <v>274.37764000000004</v>
      </c>
      <c r="H70" s="20">
        <v>47.49067</v>
      </c>
      <c r="I70" s="20">
        <v>68.88431</v>
      </c>
      <c r="J70" s="20">
        <v>48.21473</v>
      </c>
      <c r="K70" s="20">
        <v>103.80664999999999</v>
      </c>
      <c r="L70" s="20">
        <v>387.70759000000004</v>
      </c>
      <c r="M70" s="20">
        <v>257.18866</v>
      </c>
      <c r="N70" s="20">
        <v>435.16742</v>
      </c>
      <c r="O70" s="20">
        <v>484.20786</v>
      </c>
    </row>
    <row r="71" spans="1:15" ht="12.75">
      <c r="A71" s="21"/>
      <c r="B71" s="19" t="s">
        <v>50</v>
      </c>
      <c r="C71" s="36">
        <f t="shared" si="5"/>
        <v>2408.3174</v>
      </c>
      <c r="D71" s="36">
        <v>133.01864</v>
      </c>
      <c r="E71" s="20">
        <v>149.96107999999998</v>
      </c>
      <c r="F71" s="20">
        <v>163.39505</v>
      </c>
      <c r="G71" s="20">
        <v>222.9219</v>
      </c>
      <c r="H71" s="20">
        <v>209.8913</v>
      </c>
      <c r="I71" s="20">
        <v>222.64568</v>
      </c>
      <c r="J71" s="20">
        <v>281.8896</v>
      </c>
      <c r="K71" s="20">
        <v>181.96242999999998</v>
      </c>
      <c r="L71" s="20">
        <v>169.4485</v>
      </c>
      <c r="M71" s="20">
        <v>250.73208</v>
      </c>
      <c r="N71" s="20">
        <v>198.66382000000002</v>
      </c>
      <c r="O71" s="20">
        <v>223.78732</v>
      </c>
    </row>
    <row r="72" spans="1:15" ht="12.75">
      <c r="A72" s="21"/>
      <c r="B72" s="19" t="s">
        <v>97</v>
      </c>
      <c r="C72" s="36">
        <f t="shared" si="5"/>
        <v>1099.36181</v>
      </c>
      <c r="D72" s="36">
        <v>168.05707999999998</v>
      </c>
      <c r="E72" s="20">
        <v>149.83716</v>
      </c>
      <c r="F72" s="20">
        <v>113.02789</v>
      </c>
      <c r="G72" s="20">
        <v>117.54608</v>
      </c>
      <c r="H72" s="20">
        <v>73.06137</v>
      </c>
      <c r="I72" s="20">
        <v>82.75995</v>
      </c>
      <c r="J72" s="20">
        <v>40.74246</v>
      </c>
      <c r="K72" s="20">
        <v>60.884910000000005</v>
      </c>
      <c r="L72" s="20">
        <v>85.0826</v>
      </c>
      <c r="M72" s="20">
        <v>62.32877</v>
      </c>
      <c r="N72" s="20">
        <v>81.23627</v>
      </c>
      <c r="O72" s="20">
        <v>64.79727</v>
      </c>
    </row>
    <row r="73" spans="1:15" ht="12.75">
      <c r="A73" s="21"/>
      <c r="B73" s="19" t="s">
        <v>61</v>
      </c>
      <c r="C73" s="36">
        <f t="shared" si="5"/>
        <v>416.087</v>
      </c>
      <c r="D73" s="36">
        <v>28.23581</v>
      </c>
      <c r="E73" s="20">
        <v>45.94092</v>
      </c>
      <c r="F73" s="20">
        <v>44.91831</v>
      </c>
      <c r="G73" s="20">
        <v>42.27292</v>
      </c>
      <c r="H73" s="20">
        <v>49.02537</v>
      </c>
      <c r="I73" s="20">
        <v>24.22596</v>
      </c>
      <c r="J73" s="20">
        <v>33.582589999999996</v>
      </c>
      <c r="K73" s="20">
        <v>20.43727</v>
      </c>
      <c r="L73" s="20">
        <v>17.76887</v>
      </c>
      <c r="M73" s="20">
        <v>36.36379</v>
      </c>
      <c r="N73" s="20">
        <v>28.85471</v>
      </c>
      <c r="O73" s="20">
        <v>44.460480000000004</v>
      </c>
    </row>
    <row r="74" spans="1:15" ht="12.75">
      <c r="A74" s="21"/>
      <c r="B74" s="19" t="s">
        <v>93</v>
      </c>
      <c r="C74" s="36">
        <f t="shared" si="5"/>
        <v>1232.05987</v>
      </c>
      <c r="D74" s="36">
        <v>135.33263</v>
      </c>
      <c r="E74" s="20">
        <v>163.93128</v>
      </c>
      <c r="F74" s="20">
        <v>173.04608</v>
      </c>
      <c r="G74" s="20">
        <v>120.14347000000001</v>
      </c>
      <c r="H74" s="20">
        <v>59.889309999999995</v>
      </c>
      <c r="I74" s="20">
        <v>37.599849999999996</v>
      </c>
      <c r="J74" s="20">
        <v>63.44557</v>
      </c>
      <c r="K74" s="20">
        <v>118.01813</v>
      </c>
      <c r="L74" s="20">
        <v>71.92837</v>
      </c>
      <c r="M74" s="20">
        <v>101.8869</v>
      </c>
      <c r="N74" s="20">
        <v>85.59209</v>
      </c>
      <c r="O74" s="20">
        <v>101.24619</v>
      </c>
    </row>
    <row r="75" spans="1:15" ht="12.75">
      <c r="A75" s="21"/>
      <c r="B75" s="19" t="s">
        <v>119</v>
      </c>
      <c r="C75" s="36">
        <f t="shared" si="5"/>
        <v>919.37507</v>
      </c>
      <c r="D75" s="36">
        <v>74.89858</v>
      </c>
      <c r="E75" s="20">
        <v>90.1172</v>
      </c>
      <c r="F75" s="20">
        <v>43.115660000000005</v>
      </c>
      <c r="G75" s="20">
        <v>92.00983000000001</v>
      </c>
      <c r="H75" s="20">
        <v>76.414</v>
      </c>
      <c r="I75" s="20">
        <v>69.63</v>
      </c>
      <c r="J75" s="20">
        <v>97.86280000000001</v>
      </c>
      <c r="K75" s="20">
        <v>118.575</v>
      </c>
      <c r="L75" s="20">
        <v>52.882</v>
      </c>
      <c r="M75" s="20">
        <v>50.135</v>
      </c>
      <c r="N75" s="20">
        <v>75.48</v>
      </c>
      <c r="O75" s="20">
        <v>78.255</v>
      </c>
    </row>
    <row r="76" spans="1:15" ht="12.75">
      <c r="A76" s="21"/>
      <c r="B76" s="19" t="s">
        <v>86</v>
      </c>
      <c r="C76" s="36">
        <f t="shared" si="5"/>
        <v>186.76232</v>
      </c>
      <c r="D76" s="36">
        <v>17.38707</v>
      </c>
      <c r="E76" s="20">
        <v>16.984810000000003</v>
      </c>
      <c r="F76" s="20">
        <v>21.54191</v>
      </c>
      <c r="G76" s="20">
        <v>31.0735</v>
      </c>
      <c r="H76" s="20">
        <v>22.89604</v>
      </c>
      <c r="I76" s="20">
        <v>4.46293</v>
      </c>
      <c r="J76" s="20">
        <v>12.960420000000001</v>
      </c>
      <c r="K76" s="20">
        <v>9.733780000000001</v>
      </c>
      <c r="L76" s="20">
        <v>6.00742</v>
      </c>
      <c r="M76" s="20">
        <v>25.6464</v>
      </c>
      <c r="N76" s="20">
        <v>9.24142</v>
      </c>
      <c r="O76" s="20">
        <v>8.82662</v>
      </c>
    </row>
    <row r="77" spans="1:15" ht="12.75">
      <c r="A77" s="21"/>
      <c r="B77" s="19" t="s">
        <v>118</v>
      </c>
      <c r="C77" s="36">
        <f t="shared" si="5"/>
        <v>35389.61774</v>
      </c>
      <c r="D77" s="36">
        <v>3156.9264</v>
      </c>
      <c r="E77" s="20">
        <v>2801.78215</v>
      </c>
      <c r="F77" s="20">
        <v>3248.26703</v>
      </c>
      <c r="G77" s="20">
        <v>3157.79268</v>
      </c>
      <c r="H77" s="20">
        <v>3029.42417</v>
      </c>
      <c r="I77" s="20">
        <v>2074.86314</v>
      </c>
      <c r="J77" s="20">
        <v>3186.0489</v>
      </c>
      <c r="K77" s="20">
        <v>2483.97289</v>
      </c>
      <c r="L77" s="20">
        <v>2972.94506</v>
      </c>
      <c r="M77" s="20">
        <v>3329.99071</v>
      </c>
      <c r="N77" s="20">
        <v>3192.50122</v>
      </c>
      <c r="O77" s="20">
        <v>2755.10339</v>
      </c>
    </row>
    <row r="78" spans="1:15" ht="12.75">
      <c r="A78" s="21"/>
      <c r="B78" s="19" t="s">
        <v>58</v>
      </c>
      <c r="C78" s="36">
        <f t="shared" si="5"/>
        <v>645.4345900000001</v>
      </c>
      <c r="D78" s="36">
        <v>91.90346000000001</v>
      </c>
      <c r="E78" s="20">
        <v>67.80061</v>
      </c>
      <c r="F78" s="20">
        <v>33.72663</v>
      </c>
      <c r="G78" s="20">
        <v>64.48344999999999</v>
      </c>
      <c r="H78" s="20">
        <v>50.41083999999999</v>
      </c>
      <c r="I78" s="20">
        <v>19.2955</v>
      </c>
      <c r="J78" s="20">
        <v>22.16687</v>
      </c>
      <c r="K78" s="20">
        <v>55.80165</v>
      </c>
      <c r="L78" s="20">
        <v>44.59841</v>
      </c>
      <c r="M78" s="20">
        <v>57.79529</v>
      </c>
      <c r="N78" s="20">
        <v>65.91503999999999</v>
      </c>
      <c r="O78" s="20">
        <v>71.53684</v>
      </c>
    </row>
    <row r="79" spans="1:15" ht="12.75">
      <c r="A79" s="21"/>
      <c r="B79" s="19" t="s">
        <v>62</v>
      </c>
      <c r="C79" s="36">
        <f t="shared" si="5"/>
        <v>393.0204</v>
      </c>
      <c r="D79" s="36">
        <v>44.81212</v>
      </c>
      <c r="E79" s="20">
        <v>27.378490000000003</v>
      </c>
      <c r="F79" s="20">
        <v>23.6477</v>
      </c>
      <c r="G79" s="20">
        <v>22.94426</v>
      </c>
      <c r="H79" s="20">
        <v>19.60807</v>
      </c>
      <c r="I79" s="20">
        <v>4.93755</v>
      </c>
      <c r="J79" s="20">
        <v>5.306439999999999</v>
      </c>
      <c r="K79" s="20">
        <v>20.041130000000003</v>
      </c>
      <c r="L79" s="20">
        <v>71.33182000000001</v>
      </c>
      <c r="M79" s="20">
        <v>33.252660000000006</v>
      </c>
      <c r="N79" s="20">
        <v>61.62554</v>
      </c>
      <c r="O79" s="20">
        <v>58.134620000000005</v>
      </c>
    </row>
    <row r="80" spans="1:15" ht="12.75">
      <c r="A80" s="21"/>
      <c r="B80" s="19" t="s">
        <v>49</v>
      </c>
      <c r="C80" s="36">
        <f t="shared" si="5"/>
        <v>892.5378900000001</v>
      </c>
      <c r="D80" s="36">
        <v>135.36813</v>
      </c>
      <c r="E80" s="20">
        <v>65.57628</v>
      </c>
      <c r="F80" s="20">
        <v>59.53607</v>
      </c>
      <c r="G80" s="20">
        <v>69.03029</v>
      </c>
      <c r="H80" s="20">
        <v>87.97346</v>
      </c>
      <c r="I80" s="20">
        <v>93.09157</v>
      </c>
      <c r="J80" s="20">
        <v>16.595860000000002</v>
      </c>
      <c r="K80" s="20">
        <v>30.493689999999997</v>
      </c>
      <c r="L80" s="20">
        <v>30.30578</v>
      </c>
      <c r="M80" s="20">
        <v>48.55582</v>
      </c>
      <c r="N80" s="20">
        <v>156.37454</v>
      </c>
      <c r="O80" s="20">
        <v>99.6364</v>
      </c>
    </row>
    <row r="81" spans="1:15" ht="12.75">
      <c r="A81" s="21"/>
      <c r="B81" s="19" t="s">
        <v>65</v>
      </c>
      <c r="C81" s="36">
        <f t="shared" si="5"/>
        <v>3065.9089199999994</v>
      </c>
      <c r="D81" s="36">
        <v>269.79129</v>
      </c>
      <c r="E81" s="20">
        <v>274.35247999999996</v>
      </c>
      <c r="F81" s="20">
        <v>516.9616</v>
      </c>
      <c r="G81" s="20">
        <v>155.72073</v>
      </c>
      <c r="H81" s="20">
        <v>127.17262</v>
      </c>
      <c r="I81" s="20">
        <v>29.31181</v>
      </c>
      <c r="J81" s="20">
        <v>88.69210000000001</v>
      </c>
      <c r="K81" s="20">
        <v>153.20247</v>
      </c>
      <c r="L81" s="20">
        <v>205.35169</v>
      </c>
      <c r="M81" s="20">
        <v>487.67276</v>
      </c>
      <c r="N81" s="20">
        <v>472.37895000000003</v>
      </c>
      <c r="O81" s="20">
        <v>285.30042</v>
      </c>
    </row>
    <row r="82" spans="1:15" ht="12.75">
      <c r="A82" s="21"/>
      <c r="B82" s="19" t="s">
        <v>84</v>
      </c>
      <c r="C82" s="36">
        <f t="shared" si="5"/>
        <v>333.10313</v>
      </c>
      <c r="D82" s="36">
        <v>37.650580000000005</v>
      </c>
      <c r="E82" s="20">
        <v>37.46243</v>
      </c>
      <c r="F82" s="20">
        <v>31.98104</v>
      </c>
      <c r="G82" s="20">
        <v>24.15798</v>
      </c>
      <c r="H82" s="20">
        <v>34.95617</v>
      </c>
      <c r="I82" s="20">
        <v>10.17491</v>
      </c>
      <c r="J82" s="20">
        <v>58.35011</v>
      </c>
      <c r="K82" s="20">
        <v>25.08909</v>
      </c>
      <c r="L82" s="20">
        <v>22.46881</v>
      </c>
      <c r="M82" s="20">
        <v>16.11231</v>
      </c>
      <c r="N82" s="20">
        <v>16.85641</v>
      </c>
      <c r="O82" s="20">
        <v>17.84329</v>
      </c>
    </row>
    <row r="83" spans="1:15" ht="12.75">
      <c r="A83" s="21"/>
      <c r="B83" s="19" t="s">
        <v>108</v>
      </c>
      <c r="C83" s="36">
        <f t="shared" si="5"/>
        <v>391.96385000000004</v>
      </c>
      <c r="D83" s="36">
        <v>76.42985</v>
      </c>
      <c r="E83" s="20">
        <v>17.262130000000003</v>
      </c>
      <c r="F83" s="20">
        <v>47.092620000000004</v>
      </c>
      <c r="G83" s="20">
        <v>26.547639999999998</v>
      </c>
      <c r="H83" s="20">
        <v>45.770160000000004</v>
      </c>
      <c r="I83" s="20">
        <v>5.19146</v>
      </c>
      <c r="J83" s="20">
        <v>4.597729999999999</v>
      </c>
      <c r="K83" s="20">
        <v>10.26107</v>
      </c>
      <c r="L83" s="20">
        <v>44.82547</v>
      </c>
      <c r="M83" s="20">
        <v>27.40437</v>
      </c>
      <c r="N83" s="20">
        <v>33.108410000000006</v>
      </c>
      <c r="O83" s="20">
        <v>53.47294</v>
      </c>
    </row>
    <row r="84" spans="1:15" ht="12.75">
      <c r="A84" s="21"/>
      <c r="B84" s="19" t="s">
        <v>55</v>
      </c>
      <c r="C84" s="36">
        <f t="shared" si="5"/>
        <v>28642.34917</v>
      </c>
      <c r="D84" s="36">
        <v>2401.75467</v>
      </c>
      <c r="E84" s="20">
        <v>2388.25632</v>
      </c>
      <c r="F84" s="20">
        <v>2284.77067</v>
      </c>
      <c r="G84" s="20">
        <v>2564.6660699999998</v>
      </c>
      <c r="H84" s="20">
        <v>2104.3062999999997</v>
      </c>
      <c r="I84" s="20">
        <v>1994.736</v>
      </c>
      <c r="J84" s="20">
        <v>3041.4282799999996</v>
      </c>
      <c r="K84" s="20">
        <v>2338.5534</v>
      </c>
      <c r="L84" s="20">
        <v>1810.70075</v>
      </c>
      <c r="M84" s="20">
        <v>2694.97175</v>
      </c>
      <c r="N84" s="20">
        <v>2763.2648599999998</v>
      </c>
      <c r="O84" s="20">
        <v>2254.9401000000003</v>
      </c>
    </row>
    <row r="85" spans="1:15" ht="12.75">
      <c r="A85" s="21"/>
      <c r="B85" s="19" t="s">
        <v>54</v>
      </c>
      <c r="C85" s="36">
        <f t="shared" si="5"/>
        <v>3467.02021</v>
      </c>
      <c r="D85" s="36">
        <v>302.40583000000004</v>
      </c>
      <c r="E85" s="20">
        <v>337.75831</v>
      </c>
      <c r="F85" s="20">
        <v>273.96182</v>
      </c>
      <c r="G85" s="20">
        <v>295.79823999999996</v>
      </c>
      <c r="H85" s="20">
        <v>278.93471999999997</v>
      </c>
      <c r="I85" s="20">
        <v>210.5455</v>
      </c>
      <c r="J85" s="20">
        <v>277.27986</v>
      </c>
      <c r="K85" s="20">
        <v>262.24778999999995</v>
      </c>
      <c r="L85" s="20">
        <v>216.8816</v>
      </c>
      <c r="M85" s="20">
        <v>358.80831</v>
      </c>
      <c r="N85" s="20">
        <v>319.74278000000004</v>
      </c>
      <c r="O85" s="20">
        <v>332.65545000000003</v>
      </c>
    </row>
    <row r="86" spans="1:15" ht="12.75">
      <c r="A86" s="21"/>
      <c r="B86" s="19" t="s">
        <v>98</v>
      </c>
      <c r="C86" s="36">
        <f t="shared" si="5"/>
        <v>202.64733999999999</v>
      </c>
      <c r="D86" s="36">
        <v>8.766020000000001</v>
      </c>
      <c r="E86" s="20">
        <v>11.295459999999999</v>
      </c>
      <c r="F86" s="20">
        <v>18.3081</v>
      </c>
      <c r="G86" s="20">
        <v>43.307610000000004</v>
      </c>
      <c r="H86" s="20">
        <v>17.429419999999997</v>
      </c>
      <c r="I86" s="20">
        <v>19.06895</v>
      </c>
      <c r="J86" s="20">
        <v>13.776459999999998</v>
      </c>
      <c r="K86" s="20">
        <v>15.804120000000001</v>
      </c>
      <c r="L86" s="20">
        <v>15.680299999999999</v>
      </c>
      <c r="M86" s="20">
        <v>21.38106</v>
      </c>
      <c r="N86" s="20">
        <v>5.89248</v>
      </c>
      <c r="O86" s="20">
        <v>11.93736</v>
      </c>
    </row>
    <row r="87" spans="1:15" ht="12.75">
      <c r="A87" s="21"/>
      <c r="B87" s="19" t="s">
        <v>104</v>
      </c>
      <c r="C87" s="36">
        <f t="shared" si="5"/>
        <v>6929.21435</v>
      </c>
      <c r="D87" s="36">
        <v>752.13172</v>
      </c>
      <c r="E87" s="20">
        <v>733.04707</v>
      </c>
      <c r="F87" s="20">
        <v>653.6134599999999</v>
      </c>
      <c r="G87" s="20">
        <v>650.99335</v>
      </c>
      <c r="H87" s="20">
        <v>621.71501</v>
      </c>
      <c r="I87" s="20">
        <v>220.07135</v>
      </c>
      <c r="J87" s="20">
        <v>114.6396</v>
      </c>
      <c r="K87" s="20">
        <v>343.56829</v>
      </c>
      <c r="L87" s="20">
        <v>517.68823</v>
      </c>
      <c r="M87" s="20">
        <v>538.20094</v>
      </c>
      <c r="N87" s="20">
        <v>1019.65678</v>
      </c>
      <c r="O87" s="20">
        <v>763.88855</v>
      </c>
    </row>
    <row r="88" spans="1:15" ht="12.75">
      <c r="A88" s="21"/>
      <c r="B88" s="19" t="s">
        <v>120</v>
      </c>
      <c r="C88" s="36">
        <f t="shared" si="5"/>
        <v>2780.3370200000004</v>
      </c>
      <c r="D88" s="36">
        <v>294.52826</v>
      </c>
      <c r="E88" s="20">
        <v>275.91844</v>
      </c>
      <c r="F88" s="20">
        <v>284.38689</v>
      </c>
      <c r="G88" s="20">
        <v>288.60926</v>
      </c>
      <c r="H88" s="20">
        <v>315.70340000000004</v>
      </c>
      <c r="I88" s="20">
        <v>167.01549</v>
      </c>
      <c r="J88" s="20">
        <v>216.57176</v>
      </c>
      <c r="K88" s="20">
        <v>137.54941</v>
      </c>
      <c r="L88" s="20">
        <v>138.30362</v>
      </c>
      <c r="M88" s="20">
        <v>266.30952</v>
      </c>
      <c r="N88" s="20">
        <v>204.94544</v>
      </c>
      <c r="O88" s="20">
        <v>190.49553</v>
      </c>
    </row>
    <row r="89" spans="1:15" ht="12.75">
      <c r="A89" s="21"/>
      <c r="B89" s="19" t="s">
        <v>82</v>
      </c>
      <c r="C89" s="36">
        <f t="shared" si="5"/>
        <v>3177.3767799999996</v>
      </c>
      <c r="D89" s="36">
        <v>318.73854</v>
      </c>
      <c r="E89" s="20">
        <v>273.08337</v>
      </c>
      <c r="F89" s="20">
        <v>303.26618</v>
      </c>
      <c r="G89" s="20">
        <v>317.97941</v>
      </c>
      <c r="H89" s="20">
        <v>243.6841</v>
      </c>
      <c r="I89" s="20">
        <v>189.13427</v>
      </c>
      <c r="J89" s="20">
        <v>280.9015</v>
      </c>
      <c r="K89" s="20">
        <v>214.76141</v>
      </c>
      <c r="L89" s="20">
        <v>220.44056</v>
      </c>
      <c r="M89" s="20">
        <v>291.07739000000004</v>
      </c>
      <c r="N89" s="20">
        <v>238.61696</v>
      </c>
      <c r="O89" s="20">
        <v>285.69309000000004</v>
      </c>
    </row>
    <row r="90" spans="1:15" ht="12.75">
      <c r="A90" s="21"/>
      <c r="B90" s="19" t="s">
        <v>95</v>
      </c>
      <c r="C90" s="36">
        <f t="shared" si="5"/>
        <v>4232.46746</v>
      </c>
      <c r="D90" s="36">
        <v>256.02114</v>
      </c>
      <c r="E90" s="20">
        <v>282.22321</v>
      </c>
      <c r="F90" s="20">
        <v>317.20483</v>
      </c>
      <c r="G90" s="20">
        <v>366.77216</v>
      </c>
      <c r="H90" s="20">
        <v>351.25928999999996</v>
      </c>
      <c r="I90" s="20">
        <v>433.92764</v>
      </c>
      <c r="J90" s="20">
        <v>528.0342800000001</v>
      </c>
      <c r="K90" s="20">
        <v>373.37215999999995</v>
      </c>
      <c r="L90" s="20">
        <v>312.80313</v>
      </c>
      <c r="M90" s="20">
        <v>401.39074</v>
      </c>
      <c r="N90" s="20">
        <v>327.29348999999996</v>
      </c>
      <c r="O90" s="20">
        <v>282.16539</v>
      </c>
    </row>
    <row r="91" spans="1:15" ht="12.75">
      <c r="A91" s="21"/>
      <c r="B91" s="19" t="s">
        <v>53</v>
      </c>
      <c r="C91" s="36">
        <f t="shared" si="5"/>
        <v>2743.90384</v>
      </c>
      <c r="D91" s="36">
        <v>282.08268</v>
      </c>
      <c r="E91" s="20">
        <v>256.41156</v>
      </c>
      <c r="F91" s="20">
        <v>213.73614999999998</v>
      </c>
      <c r="G91" s="20">
        <v>216.65764000000001</v>
      </c>
      <c r="H91" s="20">
        <v>162.42389</v>
      </c>
      <c r="I91" s="20">
        <v>132.86207000000002</v>
      </c>
      <c r="J91" s="20">
        <v>226.14842000000002</v>
      </c>
      <c r="K91" s="20">
        <v>136.10934</v>
      </c>
      <c r="L91" s="20">
        <v>321.26101</v>
      </c>
      <c r="M91" s="20">
        <v>226.44404</v>
      </c>
      <c r="N91" s="20">
        <v>227.67642999999998</v>
      </c>
      <c r="O91" s="20">
        <v>342.09060999999997</v>
      </c>
    </row>
    <row r="92" spans="1:15" ht="12.75">
      <c r="A92" s="21"/>
      <c r="B92" s="19" t="s">
        <v>66</v>
      </c>
      <c r="C92" s="36">
        <f t="shared" si="5"/>
        <v>1922.9854300000002</v>
      </c>
      <c r="D92" s="36">
        <v>203.33520000000001</v>
      </c>
      <c r="E92" s="20">
        <v>152.04242000000002</v>
      </c>
      <c r="F92" s="20">
        <v>158.3559</v>
      </c>
      <c r="G92" s="20">
        <v>368.93805</v>
      </c>
      <c r="H92" s="20">
        <v>285.19311</v>
      </c>
      <c r="I92" s="20">
        <v>26.09923</v>
      </c>
      <c r="J92" s="20">
        <v>240.49423000000002</v>
      </c>
      <c r="K92" s="20">
        <v>75.08483</v>
      </c>
      <c r="L92" s="20">
        <v>78.43786</v>
      </c>
      <c r="M92" s="20">
        <v>67.53408999999999</v>
      </c>
      <c r="N92" s="20">
        <v>83.72753</v>
      </c>
      <c r="O92" s="20">
        <v>183.74298000000002</v>
      </c>
    </row>
    <row r="93" spans="1:15" ht="12.75">
      <c r="A93" s="21"/>
      <c r="B93" s="19" t="s">
        <v>56</v>
      </c>
      <c r="C93" s="36">
        <f t="shared" si="5"/>
        <v>1554.0717500000003</v>
      </c>
      <c r="D93" s="36">
        <v>177.599</v>
      </c>
      <c r="E93" s="20">
        <v>180.12937</v>
      </c>
      <c r="F93" s="20">
        <v>255.84753</v>
      </c>
      <c r="G93" s="20">
        <v>140.80404000000001</v>
      </c>
      <c r="H93" s="20">
        <v>143.7875</v>
      </c>
      <c r="I93" s="20">
        <v>47.98348</v>
      </c>
      <c r="J93" s="20">
        <v>47.33611</v>
      </c>
      <c r="K93" s="20">
        <v>69.41705</v>
      </c>
      <c r="L93" s="20">
        <v>88.21899</v>
      </c>
      <c r="M93" s="20">
        <v>128.93686</v>
      </c>
      <c r="N93" s="20">
        <v>132.80678</v>
      </c>
      <c r="O93" s="20">
        <v>141.20504</v>
      </c>
    </row>
    <row r="94" spans="1:15" ht="12.75">
      <c r="A94" s="21"/>
      <c r="B94" s="19" t="s">
        <v>105</v>
      </c>
      <c r="C94" s="36">
        <f t="shared" si="5"/>
        <v>43.63637</v>
      </c>
      <c r="D94" s="36">
        <v>1.68598</v>
      </c>
      <c r="E94" s="20">
        <v>3.3069699999999997</v>
      </c>
      <c r="F94" s="20">
        <v>5.08434</v>
      </c>
      <c r="G94" s="20">
        <v>2.9881100000000003</v>
      </c>
      <c r="H94" s="20">
        <v>3.70031</v>
      </c>
      <c r="I94" s="20">
        <v>2.85195</v>
      </c>
      <c r="J94" s="20">
        <v>6.36434</v>
      </c>
      <c r="K94" s="20">
        <v>2.5421</v>
      </c>
      <c r="L94" s="20">
        <v>1.90727</v>
      </c>
      <c r="M94" s="20">
        <v>4.28672</v>
      </c>
      <c r="N94" s="20">
        <v>3.6052</v>
      </c>
      <c r="O94" s="20">
        <v>5.31308</v>
      </c>
    </row>
    <row r="95" spans="1:15" ht="12.75">
      <c r="A95" s="21"/>
      <c r="B95" s="19" t="s">
        <v>51</v>
      </c>
      <c r="C95" s="36">
        <f t="shared" si="5"/>
        <v>10254.705249999997</v>
      </c>
      <c r="D95" s="36">
        <v>905.8199000000001</v>
      </c>
      <c r="E95" s="20">
        <v>940.6929399999999</v>
      </c>
      <c r="F95" s="20">
        <v>821.47288</v>
      </c>
      <c r="G95" s="20">
        <v>783.43866</v>
      </c>
      <c r="H95" s="20">
        <v>928.26703</v>
      </c>
      <c r="I95" s="20">
        <v>514.70601</v>
      </c>
      <c r="J95" s="20">
        <v>704.0114100000001</v>
      </c>
      <c r="K95" s="20">
        <v>556.9346899999999</v>
      </c>
      <c r="L95" s="20">
        <v>1098.98352</v>
      </c>
      <c r="M95" s="20">
        <v>1128.32488</v>
      </c>
      <c r="N95" s="20">
        <v>846.72122</v>
      </c>
      <c r="O95" s="20">
        <v>1025.33211</v>
      </c>
    </row>
    <row r="96" spans="1:15" ht="12.75">
      <c r="A96" s="21"/>
      <c r="B96" s="19" t="s">
        <v>85</v>
      </c>
      <c r="C96" s="36">
        <f t="shared" si="5"/>
        <v>157.70111</v>
      </c>
      <c r="D96" s="36">
        <v>2.31702</v>
      </c>
      <c r="E96" s="20">
        <v>41.071400000000004</v>
      </c>
      <c r="F96" s="20">
        <v>4.42636</v>
      </c>
      <c r="G96" s="20">
        <v>20.30424</v>
      </c>
      <c r="H96" s="20">
        <v>18.95217</v>
      </c>
      <c r="I96" s="20">
        <v>5.13002</v>
      </c>
      <c r="J96" s="20">
        <v>8.85115</v>
      </c>
      <c r="K96" s="20">
        <v>2.9563099999999998</v>
      </c>
      <c r="L96" s="20">
        <v>6.38317</v>
      </c>
      <c r="M96" s="20">
        <v>17.759490000000003</v>
      </c>
      <c r="N96" s="20">
        <v>18.87264</v>
      </c>
      <c r="O96" s="20">
        <v>10.67714</v>
      </c>
    </row>
    <row r="97" spans="1:15" ht="12.75">
      <c r="A97" s="21"/>
      <c r="B97" s="19" t="s">
        <v>60</v>
      </c>
      <c r="C97" s="36">
        <f t="shared" si="5"/>
        <v>78.72677000000002</v>
      </c>
      <c r="D97" s="36">
        <v>16.68906</v>
      </c>
      <c r="E97" s="20">
        <v>4.08719</v>
      </c>
      <c r="F97" s="20">
        <v>7.9429099999999995</v>
      </c>
      <c r="G97" s="20">
        <v>5.050479999999999</v>
      </c>
      <c r="H97" s="20">
        <v>1.68632</v>
      </c>
      <c r="I97" s="20">
        <v>7.70022</v>
      </c>
      <c r="J97" s="20">
        <v>1.95025</v>
      </c>
      <c r="K97" s="20">
        <v>9.66235</v>
      </c>
      <c r="L97" s="20">
        <v>7.92229</v>
      </c>
      <c r="M97" s="20">
        <v>9.24983</v>
      </c>
      <c r="N97" s="20">
        <v>3.07335</v>
      </c>
      <c r="O97" s="20">
        <v>3.71252</v>
      </c>
    </row>
    <row r="98" spans="1:15" ht="12.75">
      <c r="A98" s="21"/>
      <c r="B98" s="19" t="s">
        <v>94</v>
      </c>
      <c r="C98" s="36">
        <f t="shared" si="5"/>
        <v>7724.45286</v>
      </c>
      <c r="D98" s="36">
        <v>683.6725</v>
      </c>
      <c r="E98" s="20">
        <v>878.07926</v>
      </c>
      <c r="F98" s="20">
        <v>836.8511500000001</v>
      </c>
      <c r="G98" s="20">
        <v>670.0635699999999</v>
      </c>
      <c r="H98" s="20">
        <v>503.78641</v>
      </c>
      <c r="I98" s="20">
        <v>323.21097</v>
      </c>
      <c r="J98" s="20">
        <v>413.8148</v>
      </c>
      <c r="K98" s="20">
        <v>562.18493</v>
      </c>
      <c r="L98" s="20">
        <v>616.53192</v>
      </c>
      <c r="M98" s="20">
        <v>724.35703</v>
      </c>
      <c r="N98" s="20">
        <v>801.9384699999999</v>
      </c>
      <c r="O98" s="20">
        <v>709.96185</v>
      </c>
    </row>
    <row r="99" spans="1:15" ht="12.75">
      <c r="A99" s="21"/>
      <c r="B99" s="19" t="s">
        <v>68</v>
      </c>
      <c r="C99" s="36">
        <f t="shared" si="5"/>
        <v>1182.55707</v>
      </c>
      <c r="D99" s="36">
        <v>123.23192</v>
      </c>
      <c r="E99" s="20">
        <v>93.64871000000001</v>
      </c>
      <c r="F99" s="20">
        <v>137.73109</v>
      </c>
      <c r="G99" s="20">
        <v>125.36139999999999</v>
      </c>
      <c r="H99" s="20">
        <v>75.70413</v>
      </c>
      <c r="I99" s="20">
        <v>94.54060000000001</v>
      </c>
      <c r="J99" s="20">
        <v>123.92746000000001</v>
      </c>
      <c r="K99" s="20">
        <v>24.46914</v>
      </c>
      <c r="L99" s="20">
        <v>64.44839</v>
      </c>
      <c r="M99" s="20">
        <v>76.13645</v>
      </c>
      <c r="N99" s="20">
        <v>129.49278</v>
      </c>
      <c r="O99" s="20">
        <v>113.865</v>
      </c>
    </row>
    <row r="100" spans="1:15" ht="12.75">
      <c r="A100" s="21"/>
      <c r="B100" s="19" t="s">
        <v>48</v>
      </c>
      <c r="C100" s="36">
        <f t="shared" si="5"/>
        <v>62800.19838</v>
      </c>
      <c r="D100" s="36">
        <v>7068.5823900000005</v>
      </c>
      <c r="E100" s="20">
        <v>5577.56031</v>
      </c>
      <c r="F100" s="20">
        <v>5270.6274</v>
      </c>
      <c r="G100" s="20">
        <v>5501.9068</v>
      </c>
      <c r="H100" s="20">
        <v>4911.287050000001</v>
      </c>
      <c r="I100" s="20">
        <v>3720.68311</v>
      </c>
      <c r="J100" s="20">
        <v>5493.29532</v>
      </c>
      <c r="K100" s="20">
        <v>4110.12515</v>
      </c>
      <c r="L100" s="20">
        <v>4649.33886</v>
      </c>
      <c r="M100" s="20">
        <v>5385.29624</v>
      </c>
      <c r="N100" s="20">
        <v>5052.76643</v>
      </c>
      <c r="O100" s="20">
        <v>6058.7293199999995</v>
      </c>
    </row>
    <row r="101" spans="1:15" ht="12.75">
      <c r="A101" s="1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s="3" customFormat="1" ht="8.25" customHeight="1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4.25" customHeight="1">
      <c r="A103" s="6" t="s">
        <v>17</v>
      </c>
      <c r="B103" s="8" t="s">
        <v>9</v>
      </c>
      <c r="C103" s="7">
        <f>+C105+C117+C119</f>
        <v>68943.08505000001</v>
      </c>
      <c r="D103" s="7">
        <f aca="true" t="shared" si="6" ref="D103:O103">+D105+D117+D119</f>
        <v>7268.495109999999</v>
      </c>
      <c r="E103" s="7">
        <f t="shared" si="6"/>
        <v>6822.09807</v>
      </c>
      <c r="F103" s="7">
        <f t="shared" si="6"/>
        <v>6654.51811</v>
      </c>
      <c r="G103" s="7">
        <f t="shared" si="6"/>
        <v>7452.58507</v>
      </c>
      <c r="H103" s="7">
        <f t="shared" si="6"/>
        <v>6177.947179999999</v>
      </c>
      <c r="I103" s="7">
        <f t="shared" si="6"/>
        <v>3620.88138</v>
      </c>
      <c r="J103" s="7">
        <f t="shared" si="6"/>
        <v>4392.87634</v>
      </c>
      <c r="K103" s="7">
        <f t="shared" si="6"/>
        <v>4876.4503700000005</v>
      </c>
      <c r="L103" s="7">
        <f t="shared" si="6"/>
        <v>4304.23321</v>
      </c>
      <c r="M103" s="7">
        <f t="shared" si="6"/>
        <v>5717.317849999999</v>
      </c>
      <c r="N103" s="7">
        <f t="shared" si="6"/>
        <v>5805.81266</v>
      </c>
      <c r="O103" s="7">
        <f t="shared" si="6"/>
        <v>5849.869699999999</v>
      </c>
    </row>
    <row r="104" spans="1:15" ht="9" customHeight="1">
      <c r="A104" s="21"/>
      <c r="B104" s="19"/>
      <c r="C104" s="36"/>
      <c r="D104" s="41"/>
      <c r="E104" s="41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8" customHeight="1">
      <c r="A105" s="15" t="s">
        <v>10</v>
      </c>
      <c r="B105" s="16" t="s">
        <v>11</v>
      </c>
      <c r="C105" s="27">
        <f>+SUM(C106:C115)</f>
        <v>12098.57525</v>
      </c>
      <c r="D105" s="27">
        <f aca="true" t="shared" si="7" ref="D105:O105">+SUM(D106:D115)</f>
        <v>1318.51861</v>
      </c>
      <c r="E105" s="27">
        <f t="shared" si="7"/>
        <v>1073.14383</v>
      </c>
      <c r="F105" s="27">
        <f t="shared" si="7"/>
        <v>1328.7272800000003</v>
      </c>
      <c r="G105" s="27">
        <f t="shared" si="7"/>
        <v>1610.8011199999999</v>
      </c>
      <c r="H105" s="27">
        <f t="shared" si="7"/>
        <v>1323.37176</v>
      </c>
      <c r="I105" s="27">
        <f t="shared" si="7"/>
        <v>639.28936</v>
      </c>
      <c r="J105" s="27">
        <f t="shared" si="7"/>
        <v>573.26873</v>
      </c>
      <c r="K105" s="27">
        <f t="shared" si="7"/>
        <v>770.65425</v>
      </c>
      <c r="L105" s="27">
        <f t="shared" si="7"/>
        <v>692.3453699999999</v>
      </c>
      <c r="M105" s="27">
        <f t="shared" si="7"/>
        <v>1101.4137199999998</v>
      </c>
      <c r="N105" s="27">
        <f t="shared" si="7"/>
        <v>1034.24562</v>
      </c>
      <c r="O105" s="27">
        <f t="shared" si="7"/>
        <v>632.7956</v>
      </c>
    </row>
    <row r="106" spans="1:15" ht="12.75">
      <c r="A106" s="15"/>
      <c r="B106" s="19" t="s">
        <v>73</v>
      </c>
      <c r="C106" s="36">
        <f>+SUM(D106:O106)</f>
        <v>622.20779</v>
      </c>
      <c r="D106" s="36">
        <v>16.640340000000002</v>
      </c>
      <c r="E106" s="20">
        <v>19.75036</v>
      </c>
      <c r="F106" s="20">
        <v>10.026110000000001</v>
      </c>
      <c r="G106" s="20">
        <v>53.34052</v>
      </c>
      <c r="H106" s="20">
        <v>108.3442</v>
      </c>
      <c r="I106" s="20">
        <v>101.47429</v>
      </c>
      <c r="J106" s="20">
        <v>26.57877</v>
      </c>
      <c r="K106" s="20">
        <v>123.65850999999999</v>
      </c>
      <c r="L106" s="20">
        <v>110.41358</v>
      </c>
      <c r="M106" s="20">
        <v>32.590720000000005</v>
      </c>
      <c r="N106" s="20">
        <v>9.71879</v>
      </c>
      <c r="O106" s="20">
        <v>9.6716</v>
      </c>
    </row>
    <row r="107" spans="1:15" ht="12.75">
      <c r="A107" s="21"/>
      <c r="B107" s="19" t="s">
        <v>109</v>
      </c>
      <c r="C107" s="36">
        <f aca="true" t="shared" si="8" ref="C107:C115">+SUM(D107:O107)</f>
        <v>102.94820999999999</v>
      </c>
      <c r="D107" s="36">
        <v>7.85158</v>
      </c>
      <c r="E107" s="20">
        <v>6.60564</v>
      </c>
      <c r="F107" s="20">
        <v>9.23992</v>
      </c>
      <c r="G107" s="20">
        <v>9.44817</v>
      </c>
      <c r="H107" s="20">
        <v>9.37322</v>
      </c>
      <c r="I107" s="20">
        <v>4.9220500000000005</v>
      </c>
      <c r="J107" s="20">
        <v>5.38915</v>
      </c>
      <c r="K107" s="20">
        <v>4.66583</v>
      </c>
      <c r="L107" s="20">
        <v>16.426689999999997</v>
      </c>
      <c r="M107" s="20">
        <v>10.35359</v>
      </c>
      <c r="N107" s="20">
        <v>12.585600000000001</v>
      </c>
      <c r="O107" s="20">
        <v>6.0867700000000005</v>
      </c>
    </row>
    <row r="108" spans="1:15" ht="12.75">
      <c r="A108" s="21"/>
      <c r="B108" s="19" t="s">
        <v>91</v>
      </c>
      <c r="C108" s="36">
        <f t="shared" si="8"/>
        <v>204.67355000000003</v>
      </c>
      <c r="D108" s="36">
        <v>19.922060000000002</v>
      </c>
      <c r="E108" s="20">
        <v>20.69208</v>
      </c>
      <c r="F108" s="20">
        <v>14.85689</v>
      </c>
      <c r="G108" s="20">
        <v>19.29053</v>
      </c>
      <c r="H108" s="20">
        <v>31.075740000000003</v>
      </c>
      <c r="I108" s="20">
        <v>15.52526</v>
      </c>
      <c r="J108" s="20">
        <v>17.22571</v>
      </c>
      <c r="K108" s="20">
        <v>19.42934</v>
      </c>
      <c r="L108" s="20">
        <v>13.12931</v>
      </c>
      <c r="M108" s="20">
        <v>7.959569999999999</v>
      </c>
      <c r="N108" s="20">
        <v>11.453299999999999</v>
      </c>
      <c r="O108" s="20">
        <v>14.113760000000001</v>
      </c>
    </row>
    <row r="109" spans="1:15" ht="12.75">
      <c r="A109" s="21"/>
      <c r="B109" s="19" t="s">
        <v>112</v>
      </c>
      <c r="C109" s="36">
        <f t="shared" si="8"/>
        <v>2045.3069500000001</v>
      </c>
      <c r="D109" s="36">
        <v>174.99067000000002</v>
      </c>
      <c r="E109" s="20">
        <v>158.18060999999997</v>
      </c>
      <c r="F109" s="20">
        <v>250.19612</v>
      </c>
      <c r="G109" s="20">
        <v>296.1783</v>
      </c>
      <c r="H109" s="20">
        <v>162.35266000000001</v>
      </c>
      <c r="I109" s="20">
        <v>69.49786999999999</v>
      </c>
      <c r="J109" s="20">
        <v>125.74637</v>
      </c>
      <c r="K109" s="20">
        <v>136.15437</v>
      </c>
      <c r="L109" s="20">
        <v>87.49258999999999</v>
      </c>
      <c r="M109" s="20">
        <v>232.45479999999998</v>
      </c>
      <c r="N109" s="20">
        <v>257.25065</v>
      </c>
      <c r="O109" s="20">
        <v>94.81194</v>
      </c>
    </row>
    <row r="110" spans="1:15" ht="12.75">
      <c r="A110" s="21"/>
      <c r="B110" s="19" t="s">
        <v>113</v>
      </c>
      <c r="C110" s="36">
        <f t="shared" si="8"/>
        <v>1830.01323</v>
      </c>
      <c r="D110" s="36">
        <v>186.64968</v>
      </c>
      <c r="E110" s="20">
        <v>119.55321</v>
      </c>
      <c r="F110" s="20">
        <v>219.21345000000002</v>
      </c>
      <c r="G110" s="20">
        <v>220.25499</v>
      </c>
      <c r="H110" s="20">
        <v>279.14115000000004</v>
      </c>
      <c r="I110" s="20">
        <v>105.42112</v>
      </c>
      <c r="J110" s="20">
        <v>121.54185000000001</v>
      </c>
      <c r="K110" s="20">
        <v>74.17919</v>
      </c>
      <c r="L110" s="20">
        <v>72.4738</v>
      </c>
      <c r="M110" s="20">
        <v>151.46904</v>
      </c>
      <c r="N110" s="20">
        <v>164.68335000000002</v>
      </c>
      <c r="O110" s="20">
        <v>115.4324</v>
      </c>
    </row>
    <row r="111" spans="1:15" ht="12.75">
      <c r="A111" s="21"/>
      <c r="B111" s="19" t="s">
        <v>100</v>
      </c>
      <c r="C111" s="36">
        <f t="shared" si="8"/>
        <v>1153.18577</v>
      </c>
      <c r="D111" s="20">
        <v>152.66391000000002</v>
      </c>
      <c r="E111" s="20">
        <v>116.65438</v>
      </c>
      <c r="F111" s="20">
        <v>119.6135</v>
      </c>
      <c r="G111" s="20">
        <v>128.20818</v>
      </c>
      <c r="H111" s="20">
        <v>93.33641</v>
      </c>
      <c r="I111" s="20">
        <v>81.61429</v>
      </c>
      <c r="J111" s="20">
        <v>27.838459999999998</v>
      </c>
      <c r="K111" s="20">
        <v>79.77127</v>
      </c>
      <c r="L111" s="20">
        <v>114.16980000000001</v>
      </c>
      <c r="M111" s="20">
        <v>99.19062</v>
      </c>
      <c r="N111" s="20">
        <v>76.08427</v>
      </c>
      <c r="O111" s="20">
        <v>64.04068</v>
      </c>
    </row>
    <row r="112" spans="1:15" ht="12.75">
      <c r="A112" s="21"/>
      <c r="B112" s="19" t="s">
        <v>72</v>
      </c>
      <c r="C112" s="36">
        <f t="shared" si="8"/>
        <v>629.52024</v>
      </c>
      <c r="D112" s="20">
        <v>53.38653</v>
      </c>
      <c r="E112" s="20">
        <v>72.25039</v>
      </c>
      <c r="F112" s="20">
        <v>73.33709</v>
      </c>
      <c r="G112" s="20">
        <v>61.55224</v>
      </c>
      <c r="H112" s="20">
        <v>71.47974</v>
      </c>
      <c r="I112" s="20">
        <v>18.02346</v>
      </c>
      <c r="J112" s="20">
        <v>21.306810000000002</v>
      </c>
      <c r="K112" s="20">
        <v>20.22242</v>
      </c>
      <c r="L112" s="20">
        <v>20.28062</v>
      </c>
      <c r="M112" s="20">
        <v>82.79681</v>
      </c>
      <c r="N112" s="20">
        <v>60.55159</v>
      </c>
      <c r="O112" s="20">
        <v>74.33254</v>
      </c>
    </row>
    <row r="113" spans="1:15" ht="12.75">
      <c r="A113" s="21"/>
      <c r="B113" s="19" t="s">
        <v>80</v>
      </c>
      <c r="C113" s="36">
        <f t="shared" si="8"/>
        <v>3703.5284200000006</v>
      </c>
      <c r="D113" s="20">
        <v>464.05541999999997</v>
      </c>
      <c r="E113" s="20">
        <v>379.15544</v>
      </c>
      <c r="F113" s="20">
        <v>413.35034</v>
      </c>
      <c r="G113" s="20">
        <v>516.1319</v>
      </c>
      <c r="H113" s="20">
        <v>384.67336</v>
      </c>
      <c r="I113" s="20">
        <v>176.6986</v>
      </c>
      <c r="J113" s="20">
        <v>178.29067999999998</v>
      </c>
      <c r="K113" s="20">
        <v>242.99053</v>
      </c>
      <c r="L113" s="20">
        <v>150.3475</v>
      </c>
      <c r="M113" s="20">
        <v>335.24886</v>
      </c>
      <c r="N113" s="20">
        <v>295.75424</v>
      </c>
      <c r="O113" s="20">
        <v>166.83155</v>
      </c>
    </row>
    <row r="114" spans="1:15" s="3" customFormat="1" ht="12.75">
      <c r="A114" s="15"/>
      <c r="B114" s="19" t="s">
        <v>71</v>
      </c>
      <c r="C114" s="36">
        <f t="shared" si="8"/>
        <v>1338.5991199999999</v>
      </c>
      <c r="D114" s="20">
        <v>195.81695000000002</v>
      </c>
      <c r="E114" s="20">
        <v>125.52811</v>
      </c>
      <c r="F114" s="20">
        <v>150.7812</v>
      </c>
      <c r="G114" s="20">
        <v>254.67862</v>
      </c>
      <c r="H114" s="20">
        <v>145.65601</v>
      </c>
      <c r="I114" s="20">
        <v>51.036089999999994</v>
      </c>
      <c r="J114" s="20">
        <v>36.765800000000006</v>
      </c>
      <c r="K114" s="20">
        <v>45.65218</v>
      </c>
      <c r="L114" s="20">
        <v>84.48939999999999</v>
      </c>
      <c r="M114" s="20">
        <v>91.98536</v>
      </c>
      <c r="N114" s="20">
        <v>104.56953999999999</v>
      </c>
      <c r="O114" s="20">
        <v>51.63986</v>
      </c>
    </row>
    <row r="115" spans="1:15" s="3" customFormat="1" ht="12.75">
      <c r="A115" s="15"/>
      <c r="B115" s="19" t="s">
        <v>48</v>
      </c>
      <c r="C115" s="36">
        <f t="shared" si="8"/>
        <v>468.59196999999995</v>
      </c>
      <c r="D115" s="20">
        <v>46.541470000000004</v>
      </c>
      <c r="E115" s="20">
        <v>54.77361</v>
      </c>
      <c r="F115" s="20">
        <v>68.11266</v>
      </c>
      <c r="G115" s="20">
        <v>51.71767</v>
      </c>
      <c r="H115" s="20">
        <v>37.93926999999999</v>
      </c>
      <c r="I115" s="20">
        <v>15.07633</v>
      </c>
      <c r="J115" s="20">
        <v>12.58513</v>
      </c>
      <c r="K115" s="20">
        <v>23.93061</v>
      </c>
      <c r="L115" s="20">
        <v>23.12208</v>
      </c>
      <c r="M115" s="20">
        <v>57.36435</v>
      </c>
      <c r="N115" s="20">
        <v>41.59429</v>
      </c>
      <c r="O115" s="20">
        <v>35.8345</v>
      </c>
    </row>
    <row r="116" spans="1:15" s="3" customFormat="1" ht="18" customHeight="1">
      <c r="A116" s="15"/>
      <c r="B116" s="16"/>
      <c r="C116" s="17"/>
      <c r="D116" s="4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8" customHeight="1">
      <c r="A117" s="15" t="s">
        <v>12</v>
      </c>
      <c r="B117" s="16" t="s">
        <v>13</v>
      </c>
      <c r="C117" s="27">
        <f>+SUM(D117:O117)</f>
        <v>14666.492150000002</v>
      </c>
      <c r="D117" s="27">
        <v>1536.7829199999999</v>
      </c>
      <c r="E117" s="27">
        <v>1242.15382</v>
      </c>
      <c r="F117" s="27">
        <v>990.2516400000001</v>
      </c>
      <c r="G117" s="27">
        <v>1611.08249</v>
      </c>
      <c r="H117" s="27">
        <v>1033.35827</v>
      </c>
      <c r="I117" s="27">
        <v>1045.3795400000001</v>
      </c>
      <c r="J117" s="27">
        <v>975.31884</v>
      </c>
      <c r="K117" s="27">
        <v>865.44522</v>
      </c>
      <c r="L117" s="27">
        <v>686.9259000000001</v>
      </c>
      <c r="M117" s="27">
        <v>1357.8193999999999</v>
      </c>
      <c r="N117" s="27">
        <v>1475.32132</v>
      </c>
      <c r="O117" s="27">
        <v>1846.65279</v>
      </c>
    </row>
    <row r="118" spans="1:15" ht="18" customHeight="1">
      <c r="A118" s="21"/>
      <c r="B118" s="19"/>
      <c r="C118" s="36"/>
      <c r="D118" s="3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8" customHeight="1">
      <c r="A119" s="15" t="s">
        <v>14</v>
      </c>
      <c r="B119" s="16" t="s">
        <v>15</v>
      </c>
      <c r="C119" s="27">
        <f>+SUM(C120:C136)</f>
        <v>42178.01765000001</v>
      </c>
      <c r="D119" s="27">
        <f aca="true" t="shared" si="9" ref="D119:O119">+SUM(D120:D136)</f>
        <v>4413.193579999999</v>
      </c>
      <c r="E119" s="27">
        <f t="shared" si="9"/>
        <v>4506.80042</v>
      </c>
      <c r="F119" s="27">
        <f t="shared" si="9"/>
        <v>4335.5391899999995</v>
      </c>
      <c r="G119" s="27">
        <f t="shared" si="9"/>
        <v>4230.70146</v>
      </c>
      <c r="H119" s="27">
        <f t="shared" si="9"/>
        <v>3821.2171499999995</v>
      </c>
      <c r="I119" s="27">
        <f t="shared" si="9"/>
        <v>1936.21248</v>
      </c>
      <c r="J119" s="27">
        <f t="shared" si="9"/>
        <v>2844.2887699999997</v>
      </c>
      <c r="K119" s="27">
        <f t="shared" si="9"/>
        <v>3240.3509</v>
      </c>
      <c r="L119" s="27">
        <f t="shared" si="9"/>
        <v>2924.96194</v>
      </c>
      <c r="M119" s="27">
        <f t="shared" si="9"/>
        <v>3258.0847299999996</v>
      </c>
      <c r="N119" s="27">
        <f t="shared" si="9"/>
        <v>3296.24572</v>
      </c>
      <c r="O119" s="27">
        <f t="shared" si="9"/>
        <v>3370.4213099999997</v>
      </c>
    </row>
    <row r="120" spans="1:15" ht="12.75">
      <c r="A120" s="21"/>
      <c r="B120" s="19" t="s">
        <v>102</v>
      </c>
      <c r="C120" s="36">
        <f>+SUM(D120:O120)</f>
        <v>511.44335</v>
      </c>
      <c r="D120" s="36">
        <v>73.06648</v>
      </c>
      <c r="E120" s="20">
        <v>64.14459</v>
      </c>
      <c r="F120" s="20">
        <v>48.91705</v>
      </c>
      <c r="G120" s="20">
        <v>37.346959999999996</v>
      </c>
      <c r="H120" s="20">
        <v>11.42374</v>
      </c>
      <c r="I120" s="20">
        <v>4.55417</v>
      </c>
      <c r="J120" s="20">
        <v>44.16896</v>
      </c>
      <c r="K120" s="20">
        <v>77.88759</v>
      </c>
      <c r="L120" s="20">
        <v>48.71856</v>
      </c>
      <c r="M120" s="20">
        <v>16.491220000000002</v>
      </c>
      <c r="N120" s="20">
        <v>20.86595</v>
      </c>
      <c r="O120" s="20">
        <v>63.85808</v>
      </c>
    </row>
    <row r="121" spans="1:15" ht="12.75">
      <c r="A121" s="21"/>
      <c r="B121" s="19" t="s">
        <v>101</v>
      </c>
      <c r="C121" s="36">
        <f aca="true" t="shared" si="10" ref="C121:C136">+SUM(D121:O121)</f>
        <v>943.35511</v>
      </c>
      <c r="D121" s="36">
        <v>171.89632999999998</v>
      </c>
      <c r="E121" s="20">
        <v>111.13611</v>
      </c>
      <c r="F121" s="20">
        <v>80.99197</v>
      </c>
      <c r="G121" s="20">
        <v>64.53278</v>
      </c>
      <c r="H121" s="20">
        <v>82.03355</v>
      </c>
      <c r="I121" s="20">
        <v>43.23483</v>
      </c>
      <c r="J121" s="20">
        <v>26.16157</v>
      </c>
      <c r="K121" s="20">
        <v>32.95878</v>
      </c>
      <c r="L121" s="20">
        <v>58.43345</v>
      </c>
      <c r="M121" s="20">
        <v>77.29598</v>
      </c>
      <c r="N121" s="20">
        <v>96.21205</v>
      </c>
      <c r="O121" s="20">
        <v>98.46771000000001</v>
      </c>
    </row>
    <row r="122" spans="1:15" ht="12.75">
      <c r="A122" s="21"/>
      <c r="B122" s="19" t="s">
        <v>121</v>
      </c>
      <c r="C122" s="36">
        <f t="shared" si="10"/>
        <v>5910.4314699999995</v>
      </c>
      <c r="D122" s="36">
        <v>671.21025</v>
      </c>
      <c r="E122" s="20">
        <v>681.87789</v>
      </c>
      <c r="F122" s="20">
        <v>569.68783</v>
      </c>
      <c r="G122" s="20">
        <v>556.3288100000001</v>
      </c>
      <c r="H122" s="20">
        <v>851.9568399999999</v>
      </c>
      <c r="I122" s="20">
        <v>241.31260999999998</v>
      </c>
      <c r="J122" s="20">
        <v>237.11195999999998</v>
      </c>
      <c r="K122" s="20">
        <v>414.75059000000005</v>
      </c>
      <c r="L122" s="20">
        <v>364.48753000000005</v>
      </c>
      <c r="M122" s="20">
        <v>444.94326</v>
      </c>
      <c r="N122" s="20">
        <v>419.76903000000004</v>
      </c>
      <c r="O122" s="20">
        <v>456.99487</v>
      </c>
    </row>
    <row r="123" spans="1:15" ht="12.75">
      <c r="A123" s="21"/>
      <c r="B123" s="19" t="s">
        <v>76</v>
      </c>
      <c r="C123" s="36">
        <f t="shared" si="10"/>
        <v>3528.93716</v>
      </c>
      <c r="D123" s="36">
        <v>410.11017</v>
      </c>
      <c r="E123" s="20">
        <v>396.04144</v>
      </c>
      <c r="F123" s="20">
        <v>363.055</v>
      </c>
      <c r="G123" s="20">
        <v>288.95658000000003</v>
      </c>
      <c r="H123" s="20">
        <v>277.25154</v>
      </c>
      <c r="I123" s="20">
        <v>158.22672</v>
      </c>
      <c r="J123" s="20">
        <v>128.62197</v>
      </c>
      <c r="K123" s="20">
        <v>200.51014999999998</v>
      </c>
      <c r="L123" s="20">
        <v>210.77013</v>
      </c>
      <c r="M123" s="20">
        <v>310.79129</v>
      </c>
      <c r="N123" s="20">
        <v>268.61513</v>
      </c>
      <c r="O123" s="20">
        <v>515.98704</v>
      </c>
    </row>
    <row r="124" spans="1:15" ht="12.75">
      <c r="A124" s="21"/>
      <c r="B124" s="19" t="s">
        <v>75</v>
      </c>
      <c r="C124" s="36">
        <f t="shared" si="10"/>
        <v>5013.277079999999</v>
      </c>
      <c r="D124" s="36">
        <v>634.37083</v>
      </c>
      <c r="E124" s="20">
        <v>567.77089</v>
      </c>
      <c r="F124" s="20">
        <v>476.37614</v>
      </c>
      <c r="G124" s="20">
        <v>570.88202</v>
      </c>
      <c r="H124" s="20">
        <v>360.70815000000005</v>
      </c>
      <c r="I124" s="20">
        <v>59.60473</v>
      </c>
      <c r="J124" s="20">
        <v>180.89829</v>
      </c>
      <c r="K124" s="20">
        <v>433.9525</v>
      </c>
      <c r="L124" s="20">
        <v>351.49013</v>
      </c>
      <c r="M124" s="20">
        <v>493.6486</v>
      </c>
      <c r="N124" s="20">
        <v>456.62998</v>
      </c>
      <c r="O124" s="20">
        <v>426.94482</v>
      </c>
    </row>
    <row r="125" spans="1:15" ht="12.75">
      <c r="A125" s="21"/>
      <c r="B125" s="19" t="s">
        <v>79</v>
      </c>
      <c r="C125" s="36">
        <f t="shared" si="10"/>
        <v>797.86965</v>
      </c>
      <c r="D125" s="36">
        <v>69.18938</v>
      </c>
      <c r="E125" s="20">
        <v>99.18884</v>
      </c>
      <c r="F125" s="20">
        <v>84.38995</v>
      </c>
      <c r="G125" s="20">
        <v>91.83424000000001</v>
      </c>
      <c r="H125" s="20">
        <v>76.06836</v>
      </c>
      <c r="I125" s="20">
        <v>41.573190000000004</v>
      </c>
      <c r="J125" s="20">
        <v>47.284099999999995</v>
      </c>
      <c r="K125" s="20">
        <v>54.65428</v>
      </c>
      <c r="L125" s="20">
        <v>50.294760000000004</v>
      </c>
      <c r="M125" s="20">
        <v>49.00382</v>
      </c>
      <c r="N125" s="20">
        <v>80.27544</v>
      </c>
      <c r="O125" s="20">
        <v>54.11329</v>
      </c>
    </row>
    <row r="126" spans="1:15" ht="12.75">
      <c r="A126" s="21"/>
      <c r="B126" s="19" t="s">
        <v>77</v>
      </c>
      <c r="C126" s="36">
        <f t="shared" si="10"/>
        <v>43.723780000000005</v>
      </c>
      <c r="D126" s="36">
        <v>2.77576</v>
      </c>
      <c r="E126" s="20">
        <v>5.22216</v>
      </c>
      <c r="F126" s="20">
        <v>6.07574</v>
      </c>
      <c r="G126" s="20">
        <v>3.8642800000000004</v>
      </c>
      <c r="H126" s="20">
        <v>7.3341400000000005</v>
      </c>
      <c r="I126" s="20">
        <v>1.2886300000000002</v>
      </c>
      <c r="J126" s="20">
        <v>0.6406799999999999</v>
      </c>
      <c r="K126" s="20">
        <v>2.0567699999999998</v>
      </c>
      <c r="L126" s="20">
        <v>4.29095</v>
      </c>
      <c r="M126" s="20">
        <v>5.3515500000000005</v>
      </c>
      <c r="N126" s="20">
        <v>2.90421</v>
      </c>
      <c r="O126" s="20">
        <v>1.9189100000000001</v>
      </c>
    </row>
    <row r="127" spans="1:15" ht="12.75">
      <c r="A127" s="21"/>
      <c r="B127" s="19" t="s">
        <v>107</v>
      </c>
      <c r="C127" s="36">
        <f t="shared" si="10"/>
        <v>123.48088999999999</v>
      </c>
      <c r="D127" s="36">
        <v>7.324859999999999</v>
      </c>
      <c r="E127" s="20">
        <v>5.872109999999999</v>
      </c>
      <c r="F127" s="20">
        <v>16.86858</v>
      </c>
      <c r="G127" s="20">
        <v>9.831629999999999</v>
      </c>
      <c r="H127" s="20">
        <v>15.97376</v>
      </c>
      <c r="I127" s="20">
        <v>4.3899799999999995</v>
      </c>
      <c r="J127" s="20">
        <v>6.499</v>
      </c>
      <c r="K127" s="20">
        <v>9.77557</v>
      </c>
      <c r="L127" s="20">
        <v>18.34861</v>
      </c>
      <c r="M127" s="20">
        <v>8.10135</v>
      </c>
      <c r="N127" s="20">
        <v>11.45882</v>
      </c>
      <c r="O127" s="20">
        <v>9.036620000000001</v>
      </c>
    </row>
    <row r="128" spans="1:15" ht="12.75">
      <c r="A128" s="21"/>
      <c r="B128" s="19" t="s">
        <v>115</v>
      </c>
      <c r="C128" s="36">
        <f t="shared" si="10"/>
        <v>107.40034000000001</v>
      </c>
      <c r="D128" s="36">
        <v>6.30232</v>
      </c>
      <c r="E128" s="20">
        <v>5.53228</v>
      </c>
      <c r="F128" s="20">
        <v>8.46248</v>
      </c>
      <c r="G128" s="20">
        <v>7.70227</v>
      </c>
      <c r="H128" s="20">
        <v>9.08507</v>
      </c>
      <c r="I128" s="20">
        <v>11.09675</v>
      </c>
      <c r="J128" s="20">
        <v>7.65793</v>
      </c>
      <c r="K128" s="20">
        <v>8.17183</v>
      </c>
      <c r="L128" s="20">
        <v>4.27402</v>
      </c>
      <c r="M128" s="20">
        <v>14.58986</v>
      </c>
      <c r="N128" s="20">
        <v>7.93288</v>
      </c>
      <c r="O128" s="20">
        <v>16.592650000000003</v>
      </c>
    </row>
    <row r="129" spans="1:15" ht="12.75">
      <c r="A129" s="21"/>
      <c r="B129" s="19" t="s">
        <v>106</v>
      </c>
      <c r="C129" s="36">
        <f t="shared" si="10"/>
        <v>166.47859000000003</v>
      </c>
      <c r="D129" s="36">
        <v>12.146360000000001</v>
      </c>
      <c r="E129" s="20">
        <v>14.24807</v>
      </c>
      <c r="F129" s="20">
        <v>23.72857</v>
      </c>
      <c r="G129" s="20">
        <v>8.784930000000001</v>
      </c>
      <c r="H129" s="20">
        <v>13.752559999999999</v>
      </c>
      <c r="I129" s="20">
        <v>9.77809</v>
      </c>
      <c r="J129" s="20">
        <v>14.87384</v>
      </c>
      <c r="K129" s="20">
        <v>11.85526</v>
      </c>
      <c r="L129" s="20">
        <v>15.90899</v>
      </c>
      <c r="M129" s="20">
        <v>14.50889</v>
      </c>
      <c r="N129" s="20">
        <v>9.136280000000001</v>
      </c>
      <c r="O129" s="20">
        <v>17.75675</v>
      </c>
    </row>
    <row r="130" spans="1:15" ht="12.75">
      <c r="A130" s="21"/>
      <c r="B130" s="19" t="s">
        <v>78</v>
      </c>
      <c r="C130" s="36">
        <f t="shared" si="10"/>
        <v>5569.528020000001</v>
      </c>
      <c r="D130" s="36">
        <v>363.33322</v>
      </c>
      <c r="E130" s="20">
        <v>436.44633</v>
      </c>
      <c r="F130" s="20">
        <v>498.16757</v>
      </c>
      <c r="G130" s="20">
        <v>432.33297999999996</v>
      </c>
      <c r="H130" s="20">
        <v>268.21504999999996</v>
      </c>
      <c r="I130" s="20">
        <v>148.63684</v>
      </c>
      <c r="J130" s="20">
        <v>332.54359999999997</v>
      </c>
      <c r="K130" s="20">
        <v>567.61948</v>
      </c>
      <c r="L130" s="20">
        <v>582.6831800000001</v>
      </c>
      <c r="M130" s="20">
        <v>661.29522</v>
      </c>
      <c r="N130" s="20">
        <v>721.7515400000001</v>
      </c>
      <c r="O130" s="20">
        <v>556.50301</v>
      </c>
    </row>
    <row r="131" spans="1:15" ht="12.75">
      <c r="A131" s="21"/>
      <c r="B131" s="19" t="s">
        <v>110</v>
      </c>
      <c r="C131" s="36">
        <f t="shared" si="10"/>
        <v>589.4467900000001</v>
      </c>
      <c r="D131" s="36">
        <v>43.93974</v>
      </c>
      <c r="E131" s="20">
        <v>65.10473</v>
      </c>
      <c r="F131" s="20">
        <v>68.32274000000001</v>
      </c>
      <c r="G131" s="20">
        <v>50.83224</v>
      </c>
      <c r="H131" s="20">
        <v>66.93402999999999</v>
      </c>
      <c r="I131" s="20">
        <v>16.12486</v>
      </c>
      <c r="J131" s="20">
        <v>55.440059999999995</v>
      </c>
      <c r="K131" s="20">
        <v>59.74445</v>
      </c>
      <c r="L131" s="20">
        <v>20.441650000000003</v>
      </c>
      <c r="M131" s="20">
        <v>64.42323</v>
      </c>
      <c r="N131" s="20">
        <v>37.491870000000006</v>
      </c>
      <c r="O131" s="20">
        <v>40.64719</v>
      </c>
    </row>
    <row r="132" spans="1:15" ht="12.75">
      <c r="A132" s="21"/>
      <c r="B132" s="19" t="s">
        <v>88</v>
      </c>
      <c r="C132" s="36">
        <f t="shared" si="10"/>
        <v>146.7075</v>
      </c>
      <c r="D132" s="36">
        <v>12.31957</v>
      </c>
      <c r="E132" s="20">
        <v>4.191859999999999</v>
      </c>
      <c r="F132" s="20">
        <v>22.17089</v>
      </c>
      <c r="G132" s="20">
        <v>23.5858</v>
      </c>
      <c r="H132" s="20">
        <v>12.27203</v>
      </c>
      <c r="I132" s="20">
        <v>13.07211</v>
      </c>
      <c r="J132" s="20">
        <v>12.577350000000001</v>
      </c>
      <c r="K132" s="20">
        <v>19.837919999999997</v>
      </c>
      <c r="L132" s="20">
        <v>2.02642</v>
      </c>
      <c r="M132" s="20">
        <v>8.78455</v>
      </c>
      <c r="N132" s="20">
        <v>9.84925</v>
      </c>
      <c r="O132" s="20">
        <v>6.01975</v>
      </c>
    </row>
    <row r="133" spans="1:15" ht="12.75">
      <c r="A133" s="21"/>
      <c r="B133" s="19" t="s">
        <v>74</v>
      </c>
      <c r="C133" s="36">
        <f t="shared" si="10"/>
        <v>11805.304720000002</v>
      </c>
      <c r="D133" s="20">
        <v>1239.86491</v>
      </c>
      <c r="E133" s="20">
        <v>1345.54939</v>
      </c>
      <c r="F133" s="20">
        <v>1227.29973</v>
      </c>
      <c r="G133" s="20">
        <v>1271.87127</v>
      </c>
      <c r="H133" s="20">
        <v>1246.74485</v>
      </c>
      <c r="I133" s="20">
        <v>804.46696</v>
      </c>
      <c r="J133" s="20">
        <v>1274.15888</v>
      </c>
      <c r="K133" s="20">
        <v>904.40804</v>
      </c>
      <c r="L133" s="20">
        <v>674.38261</v>
      </c>
      <c r="M133" s="20">
        <v>583.42769</v>
      </c>
      <c r="N133" s="20">
        <v>641.22034</v>
      </c>
      <c r="O133" s="20">
        <v>591.9100500000001</v>
      </c>
    </row>
    <row r="134" spans="1:15" ht="12.75">
      <c r="A134" s="21"/>
      <c r="B134" s="19" t="s">
        <v>89</v>
      </c>
      <c r="C134" s="36">
        <f t="shared" si="10"/>
        <v>199.97256</v>
      </c>
      <c r="D134" s="20">
        <v>11.599680000000001</v>
      </c>
      <c r="E134" s="20">
        <v>42.33812</v>
      </c>
      <c r="F134" s="20">
        <v>23.12349</v>
      </c>
      <c r="G134" s="20">
        <v>11.66112</v>
      </c>
      <c r="H134" s="20">
        <v>17.619220000000002</v>
      </c>
      <c r="I134" s="20">
        <v>15.29153</v>
      </c>
      <c r="J134" s="20">
        <v>12.54903</v>
      </c>
      <c r="K134" s="20">
        <v>17.72238</v>
      </c>
      <c r="L134" s="20">
        <v>7.30933</v>
      </c>
      <c r="M134" s="20">
        <v>15.29784</v>
      </c>
      <c r="N134" s="20">
        <v>13.46161</v>
      </c>
      <c r="O134" s="20">
        <v>11.99921</v>
      </c>
    </row>
    <row r="135" spans="1:15" ht="12.75">
      <c r="A135" s="28"/>
      <c r="B135" s="19" t="s">
        <v>81</v>
      </c>
      <c r="C135" s="36">
        <f t="shared" si="10"/>
        <v>87.8981</v>
      </c>
      <c r="D135" s="20">
        <v>7.59177</v>
      </c>
      <c r="E135" s="20">
        <v>11.83867</v>
      </c>
      <c r="F135" s="20">
        <v>11.59389</v>
      </c>
      <c r="G135" s="20">
        <v>9.38534</v>
      </c>
      <c r="H135" s="20">
        <v>11.0238</v>
      </c>
      <c r="I135" s="20">
        <v>1.11342</v>
      </c>
      <c r="J135" s="20">
        <v>7.64907</v>
      </c>
      <c r="K135" s="20">
        <v>3.38015</v>
      </c>
      <c r="L135" s="20">
        <v>4.591819999999999</v>
      </c>
      <c r="M135" s="20">
        <v>7.0168800000000005</v>
      </c>
      <c r="N135" s="20">
        <v>5.85031</v>
      </c>
      <c r="O135" s="20">
        <v>6.862979999999999</v>
      </c>
    </row>
    <row r="136" spans="1:15" ht="12.75">
      <c r="A136" s="29"/>
      <c r="B136" s="19" t="s">
        <v>48</v>
      </c>
      <c r="C136" s="36">
        <f t="shared" si="10"/>
        <v>6632.762540000001</v>
      </c>
      <c r="D136" s="20">
        <v>676.15195</v>
      </c>
      <c r="E136" s="20">
        <v>650.29694</v>
      </c>
      <c r="F136" s="20">
        <v>806.30757</v>
      </c>
      <c r="G136" s="20">
        <v>790.9682100000001</v>
      </c>
      <c r="H136" s="20">
        <v>492.8204600000001</v>
      </c>
      <c r="I136" s="20">
        <v>362.44705999999996</v>
      </c>
      <c r="J136" s="20">
        <v>455.45248000000004</v>
      </c>
      <c r="K136" s="20">
        <v>421.06516000000005</v>
      </c>
      <c r="L136" s="20">
        <v>506.5098</v>
      </c>
      <c r="M136" s="20">
        <v>483.1135</v>
      </c>
      <c r="N136" s="20">
        <v>492.82102999999995</v>
      </c>
      <c r="O136" s="20">
        <v>494.80838000000006</v>
      </c>
    </row>
    <row r="137" spans="1:15" ht="12.75">
      <c r="A137" s="30"/>
      <c r="B137" s="31"/>
      <c r="C137" s="37"/>
      <c r="D137" s="37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2.75">
      <c r="A138" s="47" t="s">
        <v>103</v>
      </c>
      <c r="B138" s="47"/>
      <c r="C138" s="20"/>
      <c r="D138" s="20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4" ht="12.75">
      <c r="A139" s="13" t="s">
        <v>143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</sheetData>
  <sheetProtection/>
  <mergeCells count="3">
    <mergeCell ref="A3:B4"/>
    <mergeCell ref="A138:B138"/>
    <mergeCell ref="C3:O3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119" scale="35" r:id="rId1"/>
  <rowBreaks count="1" manualBreakCount="1">
    <brk id="55" max="14" man="1"/>
  </rowBreaks>
  <ignoredErrors>
    <ignoredError sqref="A117:A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González López, Maythe de los Ángeles</cp:lastModifiedBy>
  <cp:lastPrinted>2019-02-14T22:24:09Z</cp:lastPrinted>
  <dcterms:created xsi:type="dcterms:W3CDTF">2003-10-02T14:32:46Z</dcterms:created>
  <dcterms:modified xsi:type="dcterms:W3CDTF">2019-02-14T22:24:18Z</dcterms:modified>
  <cp:category/>
  <cp:version/>
  <cp:contentType/>
  <cp:contentStatus/>
</cp:coreProperties>
</file>