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45" windowHeight="6270" activeTab="0"/>
  </bookViews>
  <sheets>
    <sheet name="2011" sheetId="1" r:id="rId1"/>
  </sheets>
  <definedNames>
    <definedName name="_xlnm.Print_Titles" localSheetId="0">'2011'!$1:$5</definedName>
  </definedNames>
  <calcPr fullCalcOnLoad="1"/>
</workbook>
</file>

<file path=xl/sharedStrings.xml><?xml version="1.0" encoding="utf-8"?>
<sst xmlns="http://schemas.openxmlformats.org/spreadsheetml/2006/main" count="147" uniqueCount="143">
  <si>
    <t>C  U  O  D  E</t>
  </si>
  <si>
    <t>BIENES DE CONSUMO NO DURADERO</t>
  </si>
  <si>
    <t>11</t>
  </si>
  <si>
    <t>12</t>
  </si>
  <si>
    <t>MEDICINAS Y PRODUCTOS FARMACEUTICOS</t>
  </si>
  <si>
    <t>13</t>
  </si>
  <si>
    <t>VESTUARIO Y CALZADO</t>
  </si>
  <si>
    <t>19</t>
  </si>
  <si>
    <t>OTROS BIENES DE CONSUMO NO DURADERO</t>
  </si>
  <si>
    <t>BIENES DE CONSUMO DURADERO</t>
  </si>
  <si>
    <t>21</t>
  </si>
  <si>
    <t>ARTICULOS PARA USO DOMESTICOS</t>
  </si>
  <si>
    <t>22</t>
  </si>
  <si>
    <t>LLANTAS Y NEUMATICOS</t>
  </si>
  <si>
    <t>29</t>
  </si>
  <si>
    <t>OTROS BIENES DE CONSUMO DURADERO</t>
  </si>
  <si>
    <t>A.</t>
  </si>
  <si>
    <t>B.</t>
  </si>
  <si>
    <t>TOTAL BIENES DE CONSUMO</t>
  </si>
  <si>
    <t>Total</t>
  </si>
  <si>
    <t>Ene</t>
  </si>
  <si>
    <t>Leche en polvo</t>
  </si>
  <si>
    <t>Cereales, corn flakes</t>
  </si>
  <si>
    <t>Pan, galletas</t>
  </si>
  <si>
    <t>Salsa de soya</t>
  </si>
  <si>
    <t>Jugos de frutas variadas</t>
  </si>
  <si>
    <t>Arroz para el consumo</t>
  </si>
  <si>
    <t>Margarina vegetal</t>
  </si>
  <si>
    <t>Chocolate en polvo</t>
  </si>
  <si>
    <t>Maíz para palomitas</t>
  </si>
  <si>
    <t>Pastas alimenticias</t>
  </si>
  <si>
    <t>Leche evaporada, crema dulce</t>
  </si>
  <si>
    <t>Cebollas frescas</t>
  </si>
  <si>
    <t>Queso americano, cottage, otros</t>
  </si>
  <si>
    <t>Carne molida, embutido de res</t>
  </si>
  <si>
    <t>Bisteck marinado, carne de res preparada</t>
  </si>
  <si>
    <t>Papa fresca</t>
  </si>
  <si>
    <t>Mermeladas de sabores</t>
  </si>
  <si>
    <t>Manzanas frescas</t>
  </si>
  <si>
    <t>Papas fritas, preparadas</t>
  </si>
  <si>
    <t>Mantequilla</t>
  </si>
  <si>
    <t>Uvas frescas</t>
  </si>
  <si>
    <t>Papas prefritas congeladas</t>
  </si>
  <si>
    <t>Café instantáneo</t>
  </si>
  <si>
    <t>Tomates preparados</t>
  </si>
  <si>
    <t>Carne de res, bisteck natural</t>
  </si>
  <si>
    <t>Canela en raja</t>
  </si>
  <si>
    <t>Chuleta de cerdo ahumado</t>
  </si>
  <si>
    <t>Tomates frescos</t>
  </si>
  <si>
    <t>Naranjas frescas</t>
  </si>
  <si>
    <t>Zanahorias frescas</t>
  </si>
  <si>
    <t>Los demás</t>
  </si>
  <si>
    <t>Libros, folletos, material educativo</t>
  </si>
  <si>
    <t>Cigarrillos elaborados</t>
  </si>
  <si>
    <t>Shampoo, preparaciones capilares</t>
  </si>
  <si>
    <t>Agendas, diarios, libretas rayadas, cuadernos</t>
  </si>
  <si>
    <t>Preparaciones para la higiene bucal o dental</t>
  </si>
  <si>
    <t>Perfumes y agua de tocador</t>
  </si>
  <si>
    <t>Papel higiénico</t>
  </si>
  <si>
    <t>Ropa de cama</t>
  </si>
  <si>
    <t>Catálogos, folletos, literatura médica y otros similares</t>
  </si>
  <si>
    <t>Lapiceros</t>
  </si>
  <si>
    <t>Almohadillas para mouse</t>
  </si>
  <si>
    <t>Tapas de metal</t>
  </si>
  <si>
    <t>Etiquetas impresas de papel para rotular</t>
  </si>
  <si>
    <t>Lápiz de grafito</t>
  </si>
  <si>
    <t>Betunes y ceras para calzado</t>
  </si>
  <si>
    <t>Artículos de vidrio para mesa, cocina, tocador, oficina</t>
  </si>
  <si>
    <t>Licores variados</t>
  </si>
  <si>
    <t>Recipientes de plásticos</t>
  </si>
  <si>
    <t>Bobinas de papel</t>
  </si>
  <si>
    <t>Vinos variados</t>
  </si>
  <si>
    <t>Cervezas en lata</t>
  </si>
  <si>
    <t>Borradores escolares y demás manufacturas de plástico</t>
  </si>
  <si>
    <t>Televisores</t>
  </si>
  <si>
    <t>Radios, radios grabadoras, walkman</t>
  </si>
  <si>
    <t>Antenas  y sus accesorios</t>
  </si>
  <si>
    <t>Muebles metálicos para oficina</t>
  </si>
  <si>
    <t>Camas, cunas</t>
  </si>
  <si>
    <t>Bolsos para herramientas, para computadoras</t>
  </si>
  <si>
    <t>Cepillos dentales, escobas</t>
  </si>
  <si>
    <t>Juguetes</t>
  </si>
  <si>
    <t>Candados</t>
  </si>
  <si>
    <t>Refrigeradoras, freezer, mantenedoras</t>
  </si>
  <si>
    <t>VHS, equipos VCR, reproductor  DVD</t>
  </si>
  <si>
    <t>Preparaciones de belleza, maquillaje y p/el cuidado de la piel</t>
  </si>
  <si>
    <t>Calendarios</t>
  </si>
  <si>
    <t>Limpiones, franelas</t>
  </si>
  <si>
    <t>Sobres de papel</t>
  </si>
  <si>
    <t>Guantes y delantales de cuero para soldadores</t>
  </si>
  <si>
    <t>Asientos para inodoros</t>
  </si>
  <si>
    <t>Máquina de coser</t>
  </si>
  <si>
    <t>Termos, exhibidores</t>
  </si>
  <si>
    <t>Arvejas, garbanzos, frijoles</t>
  </si>
  <si>
    <t>Celulares</t>
  </si>
  <si>
    <t>Salmón rosado, ahumado</t>
  </si>
  <si>
    <t>Mantequilla de maní</t>
  </si>
  <si>
    <t>Faros, focos, lámparas</t>
  </si>
  <si>
    <t>Vajillas y demás artículos de plástico de uso doméstico</t>
  </si>
  <si>
    <t>Preparaciones para afeitar, desodorantes, depilares y demás</t>
  </si>
  <si>
    <t>Baterías cilíndricas (alcalinas y otras)</t>
  </si>
  <si>
    <t>Difusores plásticos p/lámparas fluorescentes</t>
  </si>
  <si>
    <t>Periódicos, revistas</t>
  </si>
  <si>
    <t>Bisutería de fantasía</t>
  </si>
  <si>
    <t>Planchas eléctricas</t>
  </si>
  <si>
    <t>Artículos para gimnasia, atletismo y demás deportes</t>
  </si>
  <si>
    <t>Artículos de uso domestico, (de mesa, tocador)</t>
  </si>
  <si>
    <t>Fuente: DGA</t>
  </si>
  <si>
    <t>Gomas de mascar</t>
  </si>
  <si>
    <t>Feb</t>
  </si>
  <si>
    <t xml:space="preserve">Pinturas acrílicas </t>
  </si>
  <si>
    <t>Sellos de correos, billetes de bancos, talonarios de cheques</t>
  </si>
  <si>
    <t xml:space="preserve">Gafas (anteojos) de sol          </t>
  </si>
  <si>
    <t>Clips, clamp, colochos , binders y otros</t>
  </si>
  <si>
    <t>Mar</t>
  </si>
  <si>
    <t>Abr</t>
  </si>
  <si>
    <t>Navajas, cuchillas</t>
  </si>
  <si>
    <t>Aparatos telefónicos convencionales, video cámaras, radio difusión</t>
  </si>
  <si>
    <t>May</t>
  </si>
  <si>
    <t>Jun</t>
  </si>
  <si>
    <t>Lámparas de mano, de mesa</t>
  </si>
  <si>
    <t>Jul</t>
  </si>
  <si>
    <t>Ago</t>
  </si>
  <si>
    <t>Sep</t>
  </si>
  <si>
    <t>Oct</t>
  </si>
  <si>
    <t>Nov</t>
  </si>
  <si>
    <t>Dic</t>
  </si>
  <si>
    <t>Sopas preparadas, consome</t>
  </si>
  <si>
    <t>Cocinas, estufas</t>
  </si>
  <si>
    <t>Lavadoras</t>
  </si>
  <si>
    <t>Adornos para fiestas, navideños y demás</t>
  </si>
  <si>
    <t>Dispositivos de almacenamiento, discos, cintas, smart cards</t>
  </si>
  <si>
    <t>Otras preparaciones alimenticias</t>
  </si>
  <si>
    <t>Aceite de Palma</t>
  </si>
  <si>
    <t>Jabón y preparaciones tensoactivas</t>
  </si>
  <si>
    <t>Fósforos</t>
  </si>
  <si>
    <t>Pinturas y barnices a base de polímeros sintéticos acuosos</t>
  </si>
  <si>
    <t>Importaciones CIF por bienes de consumo 2011</t>
  </si>
  <si>
    <t>V O L U M E N</t>
  </si>
  <si>
    <t>Asientos autoajustables para automóvil y avión</t>
  </si>
  <si>
    <t>Bebidas gaseosas, agua purificada, jugos  y demás</t>
  </si>
  <si>
    <t xml:space="preserve">PRODUCTOS ALIMENTICIOS </t>
  </si>
  <si>
    <t>(Toneladas)</t>
  </si>
</sst>
</file>

<file path=xl/styles.xml><?xml version="1.0" encoding="utf-8"?>
<styleSheet xmlns="http://schemas.openxmlformats.org/spreadsheetml/2006/main">
  <numFmts count="69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$&quot;\ #,##0;&quot;C$&quot;\ \-#,##0"/>
    <numFmt numFmtId="173" formatCode="&quot;C$&quot;\ #,##0;[Red]&quot;C$&quot;\ \-#,##0"/>
    <numFmt numFmtId="174" formatCode="&quot;C$&quot;\ #,##0.00;&quot;C$&quot;\ \-#,##0.00"/>
    <numFmt numFmtId="175" formatCode="&quot;C$&quot;\ #,##0.00;[Red]&quot;C$&quot;\ \-#,##0.00"/>
    <numFmt numFmtId="176" formatCode="_ &quot;C$&quot;\ * #,##0_ ;_ &quot;C$&quot;\ * \-#,##0_ ;_ &quot;C$&quot;\ * &quot;-&quot;_ ;_ @_ "/>
    <numFmt numFmtId="177" formatCode="_ * #,##0_ ;_ * \-#,##0_ ;_ * &quot;-&quot;_ ;_ @_ "/>
    <numFmt numFmtId="178" formatCode="_ &quot;C$&quot;\ * #,##0.00_ ;_ &quot;C$&quot;\ * \-#,##0.00_ ;_ &quot;C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.0"/>
    <numFmt numFmtId="197" formatCode="#,##0.000"/>
    <numFmt numFmtId="198" formatCode="#,##0.0000"/>
    <numFmt numFmtId="199" formatCode="#,##0.00000"/>
    <numFmt numFmtId="200" formatCode="0.0"/>
    <numFmt numFmtId="201" formatCode="_ * #,##0.000_ ;_ * \-#,##0.000_ ;_ * &quot;-&quot;??_ ;_ @_ "/>
    <numFmt numFmtId="202" formatCode="#,##0.0_);\(#,##0.0\)"/>
    <numFmt numFmtId="203" formatCode="_ * #,##0.0_ ;_ * \-#,##0.0_ ;_ * &quot;-&quot;??_ ;_ @_ "/>
    <numFmt numFmtId="204" formatCode="_-* #,##0.0_-;\-* #,##0.0_-;_-* &quot;-&quot;?_-;_-@_-"/>
    <numFmt numFmtId="205" formatCode="_ * #,##0.0_ ;_ * \-#,##0.0_ ;_ * &quot;-&quot;?_ ;_ @_ "/>
    <numFmt numFmtId="206" formatCode="0.0%"/>
    <numFmt numFmtId="207" formatCode="_-* #,##0.00\ [$€]_-;\-* #,##0.00\ [$€]_-;_-* &quot;-&quot;??\ [$€]_-;_-@_-"/>
    <numFmt numFmtId="208" formatCode="_-* #,##0.00\ _P_t_s_-;\-* #,##0.00\ _P_t_s_-;_-* &quot;-&quot;??\ _P_t_s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\ &quot;Pts&quot;_-;\-* #,##0\ &quot;Pts&quot;_-;_-* &quot;-&quot;\ &quot;Pts&quot;_-;_-@_-"/>
    <numFmt numFmtId="212" formatCode="0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.0\ _€_-;\-* #,##0.0\ _€_-;_-* &quot;-&quot;?\ _€_-;_-@_-"/>
    <numFmt numFmtId="219" formatCode="0000"/>
    <numFmt numFmtId="220" formatCode="_(* #,##0.0_);_(* \(#,##0.0\);_(* &quot;-&quot;?_);_(@_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[$-4C0A]dddd\,\ dd&quot; de &quot;mmmm&quot; de &quot;yyyy"/>
    <numFmt numFmtId="224" formatCode="[$-4C0A]h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6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3" fontId="5" fillId="0" borderId="0" xfId="49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203" fontId="9" fillId="0" borderId="0" xfId="49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203" fontId="10" fillId="0" borderId="0" xfId="49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203" fontId="7" fillId="0" borderId="0" xfId="49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indent="1"/>
    </xf>
    <xf numFmtId="49" fontId="5" fillId="0" borderId="0" xfId="0" applyNumberFormat="1" applyFont="1" applyFill="1" applyBorder="1" applyAlignment="1">
      <alignment horizontal="left" indent="1"/>
    </xf>
    <xf numFmtId="203" fontId="7" fillId="0" borderId="0" xfId="49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203" fontId="5" fillId="0" borderId="0" xfId="49" applyNumberFormat="1" applyFont="1" applyAlignment="1">
      <alignment/>
    </xf>
    <xf numFmtId="203" fontId="7" fillId="0" borderId="0" xfId="49" applyNumberFormat="1" applyFont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203" fontId="7" fillId="0" borderId="10" xfId="49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203" fontId="7" fillId="0" borderId="11" xfId="49" applyNumberFormat="1" applyFont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03" fontId="5" fillId="0" borderId="11" xfId="49" applyNumberFormat="1" applyFont="1" applyFill="1" applyBorder="1" applyAlignment="1">
      <alignment/>
    </xf>
    <xf numFmtId="203" fontId="7" fillId="0" borderId="0" xfId="49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202" fontId="12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203" fontId="12" fillId="33" borderId="0" xfId="49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203" fontId="7" fillId="0" borderId="11" xfId="49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203" fontId="7" fillId="0" borderId="0" xfId="49" applyNumberFormat="1" applyFont="1" applyAlignment="1">
      <alignment vertical="center"/>
    </xf>
    <xf numFmtId="203" fontId="7" fillId="0" borderId="0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>
      <alignment horizontal="left" vertical="center"/>
    </xf>
    <xf numFmtId="203" fontId="5" fillId="0" borderId="0" xfId="49" applyNumberFormat="1" applyFont="1" applyBorder="1" applyAlignment="1">
      <alignment vertical="center"/>
    </xf>
    <xf numFmtId="203" fontId="5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 quotePrefix="1">
      <alignment horizontal="center" vertical="center" wrapText="1"/>
      <protection/>
    </xf>
    <xf numFmtId="0" fontId="7" fillId="33" borderId="11" xfId="0" applyFont="1" applyFill="1" applyBorder="1" applyAlignment="1" applyProtection="1" quotePrefix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/>
    </xf>
    <xf numFmtId="49" fontId="12" fillId="33" borderId="12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8" sqref="B28"/>
    </sheetView>
  </sheetViews>
  <sheetFormatPr defaultColWidth="9.57421875" defaultRowHeight="12.75"/>
  <cols>
    <col min="1" max="1" width="6.421875" style="3" customWidth="1"/>
    <col min="2" max="2" width="68.421875" style="3" customWidth="1"/>
    <col min="3" max="3" width="13.28125" style="5" bestFit="1" customWidth="1"/>
    <col min="4" max="12" width="11.8515625" style="3" bestFit="1" customWidth="1"/>
    <col min="13" max="13" width="13.28125" style="3" bestFit="1" customWidth="1"/>
    <col min="14" max="14" width="11.8515625" style="3" bestFit="1" customWidth="1"/>
    <col min="15" max="15" width="13.28125" style="3" bestFit="1" customWidth="1"/>
    <col min="16" max="16384" width="9.57421875" style="3" customWidth="1"/>
  </cols>
  <sheetData>
    <row r="1" spans="1:2" ht="21" customHeight="1">
      <c r="A1" s="1" t="s">
        <v>137</v>
      </c>
      <c r="B1" s="2"/>
    </row>
    <row r="2" ht="15">
      <c r="A2" s="4" t="s">
        <v>142</v>
      </c>
    </row>
    <row r="3" spans="1:15" ht="15.75" customHeight="1">
      <c r="A3" s="50" t="s">
        <v>0</v>
      </c>
      <c r="B3" s="51"/>
      <c r="C3" s="54" t="s">
        <v>138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s="6" customFormat="1" ht="14.25">
      <c r="A4" s="52"/>
      <c r="B4" s="52"/>
      <c r="C4" s="33" t="s">
        <v>19</v>
      </c>
      <c r="D4" s="33" t="s">
        <v>20</v>
      </c>
      <c r="E4" s="33" t="s">
        <v>109</v>
      </c>
      <c r="F4" s="33" t="s">
        <v>114</v>
      </c>
      <c r="G4" s="33" t="s">
        <v>115</v>
      </c>
      <c r="H4" s="33" t="s">
        <v>118</v>
      </c>
      <c r="I4" s="33" t="s">
        <v>119</v>
      </c>
      <c r="J4" s="33" t="s">
        <v>121</v>
      </c>
      <c r="K4" s="33" t="s">
        <v>122</v>
      </c>
      <c r="L4" s="33" t="s">
        <v>123</v>
      </c>
      <c r="M4" s="33" t="s">
        <v>124</v>
      </c>
      <c r="N4" s="33" t="s">
        <v>125</v>
      </c>
      <c r="O4" s="33" t="s">
        <v>126</v>
      </c>
    </row>
    <row r="5" spans="1:3" ht="6" customHeight="1">
      <c r="A5" s="7"/>
      <c r="B5" s="7"/>
      <c r="C5" s="8"/>
    </row>
    <row r="6" spans="1:15" ht="13.5" customHeight="1">
      <c r="A6" s="34"/>
      <c r="B6" s="37" t="s">
        <v>18</v>
      </c>
      <c r="C6" s="36">
        <f aca="true" t="shared" si="0" ref="C6:M6">+C8+C104</f>
        <v>937613.9473599999</v>
      </c>
      <c r="D6" s="36">
        <f t="shared" si="0"/>
        <v>61715.60049000001</v>
      </c>
      <c r="E6" s="36">
        <f t="shared" si="0"/>
        <v>87425.82999</v>
      </c>
      <c r="F6" s="36">
        <f t="shared" si="0"/>
        <v>70032.43213</v>
      </c>
      <c r="G6" s="36">
        <f t="shared" si="0"/>
        <v>71017.86758</v>
      </c>
      <c r="H6" s="36">
        <f t="shared" si="0"/>
        <v>59747.58895</v>
      </c>
      <c r="I6" s="36">
        <f t="shared" si="0"/>
        <v>76308.2766</v>
      </c>
      <c r="J6" s="36">
        <f t="shared" si="0"/>
        <v>65220.23231000001</v>
      </c>
      <c r="K6" s="36">
        <f t="shared" si="0"/>
        <v>79431.92498</v>
      </c>
      <c r="L6" s="36">
        <f t="shared" si="0"/>
        <v>66086.07350999999</v>
      </c>
      <c r="M6" s="36">
        <f t="shared" si="0"/>
        <v>105052.94282</v>
      </c>
      <c r="N6" s="36">
        <f>+N8+N104</f>
        <v>72403.19388</v>
      </c>
      <c r="O6" s="36">
        <f>+O8+O104</f>
        <v>123171.98412000004</v>
      </c>
    </row>
    <row r="7" spans="1:8" ht="12.75">
      <c r="A7" s="7"/>
      <c r="B7" s="38"/>
      <c r="C7" s="8"/>
      <c r="D7" s="8"/>
      <c r="E7" s="8"/>
      <c r="F7" s="5"/>
      <c r="G7" s="5"/>
      <c r="H7" s="5"/>
    </row>
    <row r="8" spans="1:15" ht="14.25" customHeight="1">
      <c r="A8" s="35" t="s">
        <v>16</v>
      </c>
      <c r="B8" s="37" t="s">
        <v>1</v>
      </c>
      <c r="C8" s="36">
        <f aca="true" t="shared" si="1" ref="C8:M8">+C10+C52+C55+C57</f>
        <v>867114.9175999998</v>
      </c>
      <c r="D8" s="36">
        <f t="shared" si="1"/>
        <v>56726.359870000015</v>
      </c>
      <c r="E8" s="36">
        <f t="shared" si="1"/>
        <v>82433.05096</v>
      </c>
      <c r="F8" s="36">
        <f t="shared" si="1"/>
        <v>64900.463650000005</v>
      </c>
      <c r="G8" s="36">
        <f t="shared" si="1"/>
        <v>65943.17481000001</v>
      </c>
      <c r="H8" s="36">
        <f t="shared" si="1"/>
        <v>53432.917149999994</v>
      </c>
      <c r="I8" s="36">
        <f t="shared" si="1"/>
        <v>70472.15611</v>
      </c>
      <c r="J8" s="36">
        <f t="shared" si="1"/>
        <v>59669.827580000005</v>
      </c>
      <c r="K8" s="36">
        <f t="shared" si="1"/>
        <v>73394.57645</v>
      </c>
      <c r="L8" s="36">
        <f t="shared" si="1"/>
        <v>60284.87315999998</v>
      </c>
      <c r="M8" s="36">
        <f t="shared" si="1"/>
        <v>98518.89439</v>
      </c>
      <c r="N8" s="36">
        <f>+N10+N52+N55+N57</f>
        <v>65538.5484</v>
      </c>
      <c r="O8" s="36">
        <f>+O10+O52+O55+O57</f>
        <v>115800.07507000004</v>
      </c>
    </row>
    <row r="9" spans="1:8" ht="9" customHeight="1">
      <c r="A9" s="9"/>
      <c r="B9" s="10"/>
      <c r="C9" s="11"/>
      <c r="D9" s="5"/>
      <c r="E9" s="5"/>
      <c r="F9" s="5"/>
      <c r="G9" s="5"/>
      <c r="H9" s="5"/>
    </row>
    <row r="10" spans="1:15" s="12" customFormat="1" ht="12.75">
      <c r="A10" s="9" t="s">
        <v>2</v>
      </c>
      <c r="B10" s="10" t="s">
        <v>141</v>
      </c>
      <c r="C10" s="13">
        <f aca="true" t="shared" si="2" ref="C10:O10">SUM(C12:C50)</f>
        <v>662444.4650799999</v>
      </c>
      <c r="D10" s="13">
        <f t="shared" si="2"/>
        <v>40882.149290000016</v>
      </c>
      <c r="E10" s="13">
        <f t="shared" si="2"/>
        <v>65396.346669999984</v>
      </c>
      <c r="F10" s="13">
        <f t="shared" si="2"/>
        <v>47451.416170000004</v>
      </c>
      <c r="G10" s="13">
        <f t="shared" si="2"/>
        <v>51351.73873000001</v>
      </c>
      <c r="H10" s="13">
        <f t="shared" si="2"/>
        <v>36424.64897999999</v>
      </c>
      <c r="I10" s="13">
        <f t="shared" si="2"/>
        <v>53678.634659999996</v>
      </c>
      <c r="J10" s="13">
        <f t="shared" si="2"/>
        <v>44309.13011</v>
      </c>
      <c r="K10" s="13">
        <f t="shared" si="2"/>
        <v>56821.23653999999</v>
      </c>
      <c r="L10" s="13">
        <f t="shared" si="2"/>
        <v>44035.80308999999</v>
      </c>
      <c r="M10" s="13">
        <f t="shared" si="2"/>
        <v>80683.74326</v>
      </c>
      <c r="N10" s="13">
        <f>SUM(N12:N50)</f>
        <v>45542.659470000006</v>
      </c>
      <c r="O10" s="13">
        <f t="shared" si="2"/>
        <v>95866.95811000004</v>
      </c>
    </row>
    <row r="11" spans="1:8" s="12" customFormat="1" ht="12.75">
      <c r="A11" s="9"/>
      <c r="B11" s="10"/>
      <c r="C11" s="13"/>
      <c r="D11" s="17"/>
      <c r="E11" s="17"/>
      <c r="F11" s="17"/>
      <c r="G11" s="17"/>
      <c r="H11" s="17"/>
    </row>
    <row r="12" spans="1:15" s="12" customFormat="1" ht="12.75">
      <c r="A12" s="9"/>
      <c r="B12" s="15" t="s">
        <v>133</v>
      </c>
      <c r="C12" s="20">
        <f>SUM(D12:O12)</f>
        <v>34611.06836999999</v>
      </c>
      <c r="D12" s="20">
        <v>2591.55715</v>
      </c>
      <c r="E12" s="20">
        <v>2400.2361800000003</v>
      </c>
      <c r="F12" s="20">
        <v>2750.84216</v>
      </c>
      <c r="G12" s="20">
        <v>2163.94128</v>
      </c>
      <c r="H12" s="20">
        <v>2868.89092</v>
      </c>
      <c r="I12" s="5">
        <v>2430.4105299999997</v>
      </c>
      <c r="J12" s="5">
        <v>2547.58834</v>
      </c>
      <c r="K12" s="5">
        <v>3252.2725499999997</v>
      </c>
      <c r="L12" s="5">
        <v>3095.52181</v>
      </c>
      <c r="M12" s="5">
        <v>4029.19106</v>
      </c>
      <c r="N12" s="5">
        <v>3484.12645</v>
      </c>
      <c r="O12" s="5">
        <v>2996.48994</v>
      </c>
    </row>
    <row r="13" spans="1:15" ht="12.75">
      <c r="A13" s="14"/>
      <c r="B13" s="15" t="s">
        <v>26</v>
      </c>
      <c r="C13" s="20">
        <f aca="true" t="shared" si="3" ref="C13:C49">SUM(D13:O13)</f>
        <v>132738.19637000002</v>
      </c>
      <c r="D13" s="5">
        <v>5259.83959</v>
      </c>
      <c r="E13" s="5">
        <v>19476.63</v>
      </c>
      <c r="F13" s="5">
        <v>1984.2656399999998</v>
      </c>
      <c r="G13" s="5">
        <v>13024.3717</v>
      </c>
      <c r="H13" s="5">
        <v>1649.9216000000001</v>
      </c>
      <c r="I13" s="5">
        <v>11288.051099999999</v>
      </c>
      <c r="J13" s="5">
        <v>2066.07227</v>
      </c>
      <c r="K13" s="5">
        <v>3223.0892000000003</v>
      </c>
      <c r="L13" s="5">
        <v>2270.98489</v>
      </c>
      <c r="M13" s="5">
        <v>26575.506699999998</v>
      </c>
      <c r="N13" s="5">
        <v>598.78058</v>
      </c>
      <c r="O13" s="5">
        <v>45320.6831</v>
      </c>
    </row>
    <row r="14" spans="1:15" ht="12.75">
      <c r="A14" s="14"/>
      <c r="B14" s="15" t="s">
        <v>93</v>
      </c>
      <c r="C14" s="20">
        <f t="shared" si="3"/>
        <v>3366.7766000000006</v>
      </c>
      <c r="D14" s="5">
        <v>1289.6432</v>
      </c>
      <c r="E14" s="5">
        <v>1193.78276</v>
      </c>
      <c r="F14" s="5">
        <v>2.1093800000000003</v>
      </c>
      <c r="G14" s="5">
        <v>8.01144</v>
      </c>
      <c r="H14" s="5">
        <v>238.38101</v>
      </c>
      <c r="I14" s="5">
        <v>17.74013</v>
      </c>
      <c r="J14" s="5">
        <v>589.0999899999999</v>
      </c>
      <c r="K14" s="5">
        <v>8.14588</v>
      </c>
      <c r="L14" s="5">
        <v>5.95668</v>
      </c>
      <c r="M14" s="5">
        <v>0.5518</v>
      </c>
      <c r="N14" s="5">
        <v>5.996689999999999</v>
      </c>
      <c r="O14" s="5">
        <v>7.35764</v>
      </c>
    </row>
    <row r="15" spans="1:15" ht="12.75">
      <c r="A15" s="14"/>
      <c r="B15" s="15" t="s">
        <v>140</v>
      </c>
      <c r="C15" s="20">
        <f t="shared" si="3"/>
        <v>148956.73100000003</v>
      </c>
      <c r="D15" s="5">
        <v>10688.09164</v>
      </c>
      <c r="E15" s="5">
        <v>11006.17007</v>
      </c>
      <c r="F15" s="5">
        <v>13080.8481</v>
      </c>
      <c r="G15" s="5">
        <v>12425.326350000001</v>
      </c>
      <c r="H15" s="5">
        <v>14300.17867</v>
      </c>
      <c r="I15" s="5">
        <v>11753.291780000001</v>
      </c>
      <c r="J15" s="5">
        <v>12933.240559999998</v>
      </c>
      <c r="K15" s="5">
        <v>13663.68473</v>
      </c>
      <c r="L15" s="5">
        <v>12543.24598</v>
      </c>
      <c r="M15" s="5">
        <v>12532.516669999999</v>
      </c>
      <c r="N15" s="5">
        <v>12169.618859999999</v>
      </c>
      <c r="O15" s="5">
        <v>11860.51759</v>
      </c>
    </row>
    <row r="16" spans="1:15" ht="12.75">
      <c r="A16" s="14"/>
      <c r="B16" s="15" t="s">
        <v>35</v>
      </c>
      <c r="C16" s="20">
        <f t="shared" si="3"/>
        <v>2078.5255700000002</v>
      </c>
      <c r="D16" s="5">
        <v>125.45465</v>
      </c>
      <c r="E16" s="5">
        <v>128.67884</v>
      </c>
      <c r="F16" s="5">
        <v>225.50723000000002</v>
      </c>
      <c r="G16" s="5">
        <v>181.5586</v>
      </c>
      <c r="H16" s="5">
        <v>122.61332</v>
      </c>
      <c r="I16" s="5">
        <v>178.02472</v>
      </c>
      <c r="J16" s="5">
        <v>112.93085</v>
      </c>
      <c r="K16" s="5">
        <v>161.90741</v>
      </c>
      <c r="L16" s="5">
        <v>220.68710000000002</v>
      </c>
      <c r="M16" s="5">
        <v>147.08248</v>
      </c>
      <c r="N16" s="5">
        <v>195.06594</v>
      </c>
      <c r="O16" s="5">
        <v>279.01443</v>
      </c>
    </row>
    <row r="17" spans="1:15" ht="12.75">
      <c r="A17" s="14"/>
      <c r="B17" s="15" t="s">
        <v>43</v>
      </c>
      <c r="C17" s="20">
        <f t="shared" si="3"/>
        <v>736.8512499999999</v>
      </c>
      <c r="D17" s="5">
        <v>26.756439999999998</v>
      </c>
      <c r="E17" s="5">
        <v>62.541489999999996</v>
      </c>
      <c r="F17" s="5">
        <v>51.73619</v>
      </c>
      <c r="G17" s="5">
        <v>26.7531</v>
      </c>
      <c r="H17" s="5">
        <v>70.9639</v>
      </c>
      <c r="I17" s="5">
        <v>122.30834</v>
      </c>
      <c r="J17" s="5">
        <v>69.79136</v>
      </c>
      <c r="K17" s="5">
        <v>70.49052999999999</v>
      </c>
      <c r="L17" s="5">
        <v>42.822309999999995</v>
      </c>
      <c r="M17" s="5">
        <v>64.60558999999999</v>
      </c>
      <c r="N17" s="5">
        <v>43.83578</v>
      </c>
      <c r="O17" s="5">
        <v>84.24622000000001</v>
      </c>
    </row>
    <row r="18" spans="1:15" ht="12.75">
      <c r="A18" s="14"/>
      <c r="B18" s="15" t="s">
        <v>46</v>
      </c>
      <c r="C18" s="20">
        <f t="shared" si="3"/>
        <v>189.0781</v>
      </c>
      <c r="D18" s="5">
        <v>10.25548</v>
      </c>
      <c r="E18" s="5">
        <v>12.18371</v>
      </c>
      <c r="F18" s="5">
        <v>20.52938</v>
      </c>
      <c r="G18" s="5">
        <v>11.9482</v>
      </c>
      <c r="H18" s="5">
        <v>10.03312</v>
      </c>
      <c r="I18" s="5">
        <v>23.341990000000003</v>
      </c>
      <c r="J18" s="5">
        <v>26.782490000000003</v>
      </c>
      <c r="K18" s="5">
        <v>16.03997</v>
      </c>
      <c r="L18" s="5">
        <v>27.24196</v>
      </c>
      <c r="M18" s="5">
        <v>11.07479</v>
      </c>
      <c r="N18" s="5">
        <v>9.485479999999999</v>
      </c>
      <c r="O18" s="5">
        <v>10.16153</v>
      </c>
    </row>
    <row r="19" spans="1:15" ht="12.75">
      <c r="A19" s="14"/>
      <c r="B19" s="15" t="s">
        <v>45</v>
      </c>
      <c r="C19" s="20">
        <f t="shared" si="3"/>
        <v>46.9047</v>
      </c>
      <c r="D19" s="5">
        <v>5.55872</v>
      </c>
      <c r="E19" s="5">
        <v>5.62429</v>
      </c>
      <c r="F19" s="5">
        <v>1.61664</v>
      </c>
      <c r="G19" s="5">
        <v>0.23702</v>
      </c>
      <c r="H19" s="5">
        <v>4.9517</v>
      </c>
      <c r="I19" s="5">
        <v>2.362</v>
      </c>
      <c r="J19" s="5">
        <v>2.00548</v>
      </c>
      <c r="K19" s="5">
        <v>6.272</v>
      </c>
      <c r="L19" s="5">
        <v>9.57801</v>
      </c>
      <c r="M19" s="5">
        <v>3.2955799999999997</v>
      </c>
      <c r="N19" s="5">
        <v>5.40326</v>
      </c>
      <c r="O19" s="5">
        <v>0</v>
      </c>
    </row>
    <row r="20" spans="1:15" ht="12.75">
      <c r="A20" s="14"/>
      <c r="B20" s="15" t="s">
        <v>34</v>
      </c>
      <c r="C20" s="20">
        <f t="shared" si="3"/>
        <v>5003.19131</v>
      </c>
      <c r="D20" s="5">
        <v>260.85098999999997</v>
      </c>
      <c r="E20" s="5">
        <v>351.39961999999997</v>
      </c>
      <c r="F20" s="5">
        <v>421.0118</v>
      </c>
      <c r="G20" s="5">
        <v>409.43397</v>
      </c>
      <c r="H20" s="5">
        <v>397.19152</v>
      </c>
      <c r="I20" s="5">
        <v>457.98532</v>
      </c>
      <c r="J20" s="5">
        <v>394.42131</v>
      </c>
      <c r="K20" s="5">
        <v>480.19715</v>
      </c>
      <c r="L20" s="5">
        <v>403.28502000000003</v>
      </c>
      <c r="M20" s="5">
        <v>410.67803000000004</v>
      </c>
      <c r="N20" s="5">
        <v>469.12167</v>
      </c>
      <c r="O20" s="5">
        <v>547.61491</v>
      </c>
    </row>
    <row r="21" spans="1:15" ht="12.75">
      <c r="A21" s="14"/>
      <c r="B21" s="15" t="s">
        <v>32</v>
      </c>
      <c r="C21" s="20">
        <f t="shared" si="3"/>
        <v>18246.25822</v>
      </c>
      <c r="D21" s="5">
        <v>1029.05359</v>
      </c>
      <c r="E21" s="5">
        <v>484.96013</v>
      </c>
      <c r="F21" s="5">
        <v>81.30271</v>
      </c>
      <c r="G21" s="5">
        <v>78.6306</v>
      </c>
      <c r="H21" s="5">
        <v>238.47270999999998</v>
      </c>
      <c r="I21" s="5">
        <v>101.58685000000001</v>
      </c>
      <c r="J21" s="5">
        <v>2300.7719300000003</v>
      </c>
      <c r="K21" s="5">
        <v>2834.18033</v>
      </c>
      <c r="L21" s="5">
        <v>2533.93841</v>
      </c>
      <c r="M21" s="5">
        <v>2770.80498</v>
      </c>
      <c r="N21" s="5">
        <v>2268.23613</v>
      </c>
      <c r="O21" s="5">
        <v>3524.3198500000003</v>
      </c>
    </row>
    <row r="22" spans="1:15" ht="12.75">
      <c r="A22" s="14"/>
      <c r="B22" s="15" t="s">
        <v>22</v>
      </c>
      <c r="C22" s="20">
        <f t="shared" si="3"/>
        <v>6385.067579999999</v>
      </c>
      <c r="D22" s="5">
        <v>544.1200699999999</v>
      </c>
      <c r="E22" s="5">
        <v>619.53229</v>
      </c>
      <c r="F22" s="5">
        <v>546.51249</v>
      </c>
      <c r="G22" s="5">
        <v>467.01981</v>
      </c>
      <c r="H22" s="5">
        <v>600.05982</v>
      </c>
      <c r="I22" s="5">
        <v>506.69816</v>
      </c>
      <c r="J22" s="5">
        <v>532.92053</v>
      </c>
      <c r="K22" s="5">
        <v>563.50433</v>
      </c>
      <c r="L22" s="5">
        <v>388.06942</v>
      </c>
      <c r="M22" s="5">
        <v>517.41854</v>
      </c>
      <c r="N22" s="5">
        <v>596.87512</v>
      </c>
      <c r="O22" s="5">
        <v>502.337</v>
      </c>
    </row>
    <row r="23" spans="1:15" ht="12.75">
      <c r="A23" s="14"/>
      <c r="B23" s="15" t="s">
        <v>28</v>
      </c>
      <c r="C23" s="20">
        <f t="shared" si="3"/>
        <v>2731.1731200000004</v>
      </c>
      <c r="D23" s="5">
        <v>227.13689000000002</v>
      </c>
      <c r="E23" s="5">
        <v>182.63533999999999</v>
      </c>
      <c r="F23" s="5">
        <v>291.2842</v>
      </c>
      <c r="G23" s="5">
        <v>273.97992</v>
      </c>
      <c r="H23" s="5">
        <v>229.90412</v>
      </c>
      <c r="I23" s="5">
        <v>243.61909</v>
      </c>
      <c r="J23" s="5">
        <v>168.53673999999998</v>
      </c>
      <c r="K23" s="5">
        <v>244.33867999999998</v>
      </c>
      <c r="L23" s="5">
        <v>149.87577</v>
      </c>
      <c r="M23" s="5">
        <v>257.82093</v>
      </c>
      <c r="N23" s="5">
        <v>260.06557</v>
      </c>
      <c r="O23" s="5">
        <v>201.97587</v>
      </c>
    </row>
    <row r="24" spans="1:15" ht="12.75">
      <c r="A24" s="14"/>
      <c r="B24" s="15" t="s">
        <v>47</v>
      </c>
      <c r="C24" s="20">
        <f t="shared" si="3"/>
        <v>1252.6233200000001</v>
      </c>
      <c r="D24" s="5">
        <v>79.17366</v>
      </c>
      <c r="E24" s="5">
        <v>119.39402</v>
      </c>
      <c r="F24" s="5">
        <v>99.20794000000001</v>
      </c>
      <c r="G24" s="5">
        <v>65.63676</v>
      </c>
      <c r="H24" s="5">
        <v>122.85342</v>
      </c>
      <c r="I24" s="5">
        <v>102.18630999999999</v>
      </c>
      <c r="J24" s="5">
        <v>61.152010000000004</v>
      </c>
      <c r="K24" s="5">
        <v>112.11403</v>
      </c>
      <c r="L24" s="5">
        <v>77.08205000000001</v>
      </c>
      <c r="M24" s="5">
        <v>77.8563</v>
      </c>
      <c r="N24" s="5">
        <v>111.74136999999999</v>
      </c>
      <c r="O24" s="5">
        <v>224.22545000000002</v>
      </c>
    </row>
    <row r="25" spans="1:15" ht="12.75">
      <c r="A25" s="14"/>
      <c r="B25" s="15" t="s">
        <v>108</v>
      </c>
      <c r="C25" s="20">
        <f t="shared" si="3"/>
        <v>12764.47336</v>
      </c>
      <c r="D25" s="5">
        <v>801.4448199999999</v>
      </c>
      <c r="E25" s="5">
        <v>955.35498</v>
      </c>
      <c r="F25" s="5">
        <v>984.4219899999999</v>
      </c>
      <c r="G25" s="5">
        <v>994.4206800000001</v>
      </c>
      <c r="H25" s="5">
        <v>1031.41856</v>
      </c>
      <c r="I25" s="5">
        <v>988.60139</v>
      </c>
      <c r="J25" s="5">
        <v>946.4736</v>
      </c>
      <c r="K25" s="5">
        <v>1034.43179</v>
      </c>
      <c r="L25" s="5">
        <v>1030.30149</v>
      </c>
      <c r="M25" s="5">
        <v>1092.77552</v>
      </c>
      <c r="N25" s="5">
        <v>1493.45083</v>
      </c>
      <c r="O25" s="5">
        <v>1411.37771</v>
      </c>
    </row>
    <row r="26" spans="1:15" ht="12.75">
      <c r="A26" s="14"/>
      <c r="B26" s="15" t="s">
        <v>25</v>
      </c>
      <c r="C26" s="20">
        <f t="shared" si="3"/>
        <v>28581.924170000006</v>
      </c>
      <c r="D26" s="5">
        <v>2639.36502</v>
      </c>
      <c r="E26" s="5">
        <v>2172.88859</v>
      </c>
      <c r="F26" s="5">
        <v>3129.20713</v>
      </c>
      <c r="G26" s="5">
        <v>2411.24472</v>
      </c>
      <c r="H26" s="5">
        <v>3001.30527</v>
      </c>
      <c r="I26" s="5">
        <v>2081.18458</v>
      </c>
      <c r="J26" s="5">
        <v>1747.52628</v>
      </c>
      <c r="K26" s="5">
        <v>1894.38055</v>
      </c>
      <c r="L26" s="5">
        <v>2429.60598</v>
      </c>
      <c r="M26" s="5">
        <v>2057.4611</v>
      </c>
      <c r="N26" s="5">
        <v>2713.45504</v>
      </c>
      <c r="O26" s="5">
        <v>2304.29991</v>
      </c>
    </row>
    <row r="27" spans="1:15" ht="12.75">
      <c r="A27" s="14"/>
      <c r="B27" s="15" t="s">
        <v>21</v>
      </c>
      <c r="C27" s="20">
        <f t="shared" si="3"/>
        <v>9922.733549999997</v>
      </c>
      <c r="D27" s="5">
        <v>766.1872</v>
      </c>
      <c r="E27" s="5">
        <v>535.8843</v>
      </c>
      <c r="F27" s="5">
        <v>694.44992</v>
      </c>
      <c r="G27" s="5">
        <v>1203.10708</v>
      </c>
      <c r="H27" s="5">
        <v>1204.18873</v>
      </c>
      <c r="I27" s="5">
        <v>814.337</v>
      </c>
      <c r="J27" s="5">
        <v>1166.6181000000001</v>
      </c>
      <c r="K27" s="5">
        <v>933.09074</v>
      </c>
      <c r="L27" s="5">
        <v>641.05618</v>
      </c>
      <c r="M27" s="5">
        <v>606.19529</v>
      </c>
      <c r="N27" s="5">
        <v>913.5458299999999</v>
      </c>
      <c r="O27" s="5">
        <v>444.07318</v>
      </c>
    </row>
    <row r="28" spans="1:15" ht="12.75">
      <c r="A28" s="14"/>
      <c r="B28" s="15" t="s">
        <v>31</v>
      </c>
      <c r="C28" s="20">
        <f t="shared" si="3"/>
        <v>1764.7105099999997</v>
      </c>
      <c r="D28" s="5">
        <v>120.11374</v>
      </c>
      <c r="E28" s="5">
        <v>113.61386</v>
      </c>
      <c r="F28" s="5">
        <v>178.56188</v>
      </c>
      <c r="G28" s="5">
        <v>96.36241</v>
      </c>
      <c r="H28" s="5">
        <v>185.38566</v>
      </c>
      <c r="I28" s="5">
        <v>190.48857</v>
      </c>
      <c r="J28" s="5">
        <v>211.54868</v>
      </c>
      <c r="K28" s="5">
        <v>122.4289</v>
      </c>
      <c r="L28" s="5">
        <v>144.43868</v>
      </c>
      <c r="M28" s="5">
        <v>78.04769</v>
      </c>
      <c r="N28" s="5">
        <v>132.96851</v>
      </c>
      <c r="O28" s="5">
        <v>190.75193</v>
      </c>
    </row>
    <row r="29" spans="1:15" ht="12.75">
      <c r="A29" s="14"/>
      <c r="B29" s="15" t="s">
        <v>29</v>
      </c>
      <c r="C29" s="20">
        <f t="shared" si="3"/>
        <v>123431.84373</v>
      </c>
      <c r="D29" s="5">
        <v>4131.274</v>
      </c>
      <c r="E29" s="5">
        <v>17009.443</v>
      </c>
      <c r="F29" s="5">
        <v>13428.159800000001</v>
      </c>
      <c r="G29" s="5">
        <v>9037.927720000002</v>
      </c>
      <c r="H29" s="5">
        <v>0</v>
      </c>
      <c r="I29" s="5">
        <v>13327.157</v>
      </c>
      <c r="J29" s="5">
        <v>8106.943490000001</v>
      </c>
      <c r="K29" s="5">
        <v>16867.09</v>
      </c>
      <c r="L29" s="5">
        <v>7702.76988</v>
      </c>
      <c r="M29" s="5">
        <v>17602.362399999998</v>
      </c>
      <c r="N29" s="5">
        <v>6717.71617</v>
      </c>
      <c r="O29" s="5">
        <v>9501.00027</v>
      </c>
    </row>
    <row r="30" spans="1:15" ht="12.75">
      <c r="A30" s="14"/>
      <c r="B30" s="15" t="s">
        <v>40</v>
      </c>
      <c r="C30" s="20">
        <f t="shared" si="3"/>
        <v>344.95818</v>
      </c>
      <c r="D30" s="5">
        <v>7.2848500000000005</v>
      </c>
      <c r="E30" s="5">
        <v>24.609740000000002</v>
      </c>
      <c r="F30" s="5">
        <v>25.37133</v>
      </c>
      <c r="G30" s="5">
        <v>25.254830000000002</v>
      </c>
      <c r="H30" s="5">
        <v>26.81693</v>
      </c>
      <c r="I30" s="5">
        <v>42.162150000000004</v>
      </c>
      <c r="J30" s="5">
        <v>66.99915</v>
      </c>
      <c r="K30" s="5">
        <v>3.0962199999999998</v>
      </c>
      <c r="L30" s="5">
        <v>23.62594</v>
      </c>
      <c r="M30" s="5">
        <v>44.710589999999996</v>
      </c>
      <c r="N30" s="5">
        <v>28.1874</v>
      </c>
      <c r="O30" s="5">
        <v>26.83905</v>
      </c>
    </row>
    <row r="31" spans="1:15" ht="12.75">
      <c r="A31" s="14"/>
      <c r="B31" s="15" t="s">
        <v>96</v>
      </c>
      <c r="C31" s="20">
        <f t="shared" si="3"/>
        <v>916.71768</v>
      </c>
      <c r="D31" s="5">
        <v>83.91667</v>
      </c>
      <c r="E31" s="5">
        <v>97.17305999999999</v>
      </c>
      <c r="F31" s="5">
        <v>79.21661999999999</v>
      </c>
      <c r="G31" s="5">
        <v>62.04982</v>
      </c>
      <c r="H31" s="5">
        <v>58.1692</v>
      </c>
      <c r="I31" s="5">
        <v>56.09461</v>
      </c>
      <c r="J31" s="5">
        <v>50.3022</v>
      </c>
      <c r="K31" s="5">
        <v>91.74448</v>
      </c>
      <c r="L31" s="5">
        <v>59.56469</v>
      </c>
      <c r="M31" s="5">
        <v>89.31250999999999</v>
      </c>
      <c r="N31" s="5">
        <v>92.84725</v>
      </c>
      <c r="O31" s="5">
        <v>96.32657</v>
      </c>
    </row>
    <row r="32" spans="1:15" ht="12.75">
      <c r="A32" s="14"/>
      <c r="B32" s="15" t="s">
        <v>38</v>
      </c>
      <c r="C32" s="20">
        <f t="shared" si="3"/>
        <v>2372.34451</v>
      </c>
      <c r="D32" s="5">
        <v>70.1315</v>
      </c>
      <c r="E32" s="5">
        <v>84.654</v>
      </c>
      <c r="F32" s="5">
        <v>145.78025</v>
      </c>
      <c r="G32" s="5">
        <v>45.978</v>
      </c>
      <c r="H32" s="5">
        <v>122.8996</v>
      </c>
      <c r="I32" s="5">
        <v>152.7008</v>
      </c>
      <c r="J32" s="5">
        <v>167.03310000000002</v>
      </c>
      <c r="K32" s="5">
        <v>278.23</v>
      </c>
      <c r="L32" s="5">
        <v>86.36506</v>
      </c>
      <c r="M32" s="5">
        <v>250.91905</v>
      </c>
      <c r="N32" s="5">
        <v>434.47189000000003</v>
      </c>
      <c r="O32" s="5">
        <v>533.1812600000001</v>
      </c>
    </row>
    <row r="33" spans="1:15" ht="12.75">
      <c r="A33" s="14"/>
      <c r="B33" s="15" t="s">
        <v>27</v>
      </c>
      <c r="C33" s="20">
        <f t="shared" si="3"/>
        <v>3734.56894</v>
      </c>
      <c r="D33" s="5">
        <v>387.04636999999997</v>
      </c>
      <c r="E33" s="5">
        <v>314.20432</v>
      </c>
      <c r="F33" s="5">
        <v>310.92207</v>
      </c>
      <c r="G33" s="5">
        <v>214.35152</v>
      </c>
      <c r="H33" s="5">
        <v>317.86014</v>
      </c>
      <c r="I33" s="5">
        <v>353.74622</v>
      </c>
      <c r="J33" s="5">
        <v>317.73899</v>
      </c>
      <c r="K33" s="5">
        <v>281.4445</v>
      </c>
      <c r="L33" s="5">
        <v>297.87847</v>
      </c>
      <c r="M33" s="5">
        <v>292.56156</v>
      </c>
      <c r="N33" s="5">
        <v>297.16734</v>
      </c>
      <c r="O33" s="5">
        <v>349.64744</v>
      </c>
    </row>
    <row r="34" spans="1:15" ht="12.75">
      <c r="A34" s="14"/>
      <c r="B34" s="15" t="s">
        <v>37</v>
      </c>
      <c r="C34" s="20">
        <f t="shared" si="3"/>
        <v>2141.54402</v>
      </c>
      <c r="D34" s="5">
        <v>127.49706</v>
      </c>
      <c r="E34" s="5">
        <v>102.73576</v>
      </c>
      <c r="F34" s="5">
        <v>120.76239</v>
      </c>
      <c r="G34" s="5">
        <v>203.86202</v>
      </c>
      <c r="H34" s="5">
        <v>205.34534</v>
      </c>
      <c r="I34" s="5">
        <v>148.58136</v>
      </c>
      <c r="J34" s="5">
        <v>203.70454</v>
      </c>
      <c r="K34" s="5">
        <v>232.19022</v>
      </c>
      <c r="L34" s="5">
        <v>234.55353</v>
      </c>
      <c r="M34" s="5">
        <v>141.24451000000002</v>
      </c>
      <c r="N34" s="5">
        <v>212.05012</v>
      </c>
      <c r="O34" s="5">
        <v>209.01717000000002</v>
      </c>
    </row>
    <row r="35" spans="1:15" ht="12.75">
      <c r="A35" s="14"/>
      <c r="B35" s="15" t="s">
        <v>49</v>
      </c>
      <c r="C35" s="20">
        <f t="shared" si="3"/>
        <v>1414.18965</v>
      </c>
      <c r="D35" s="5">
        <v>85.6735</v>
      </c>
      <c r="E35" s="5">
        <v>161.838</v>
      </c>
      <c r="F35" s="5">
        <v>89.78319</v>
      </c>
      <c r="G35" s="5">
        <v>444.5</v>
      </c>
      <c r="H35" s="5">
        <v>195.91127</v>
      </c>
      <c r="I35" s="5">
        <v>20</v>
      </c>
      <c r="J35" s="5">
        <v>81.91127</v>
      </c>
      <c r="K35" s="5">
        <v>44.98431</v>
      </c>
      <c r="L35" s="5">
        <v>41.74</v>
      </c>
      <c r="M35" s="5">
        <v>2.96445</v>
      </c>
      <c r="N35" s="5">
        <v>60</v>
      </c>
      <c r="O35" s="5">
        <v>184.88366</v>
      </c>
    </row>
    <row r="36" spans="1:15" ht="12.75">
      <c r="A36" s="14"/>
      <c r="B36" s="15" t="s">
        <v>132</v>
      </c>
      <c r="C36" s="20">
        <f t="shared" si="3"/>
        <v>5429.624250000001</v>
      </c>
      <c r="D36" s="5">
        <v>376.07846</v>
      </c>
      <c r="E36" s="5">
        <v>343.41843</v>
      </c>
      <c r="F36" s="5">
        <v>390.80785</v>
      </c>
      <c r="G36" s="5">
        <v>329.45893</v>
      </c>
      <c r="H36" s="5">
        <v>560.46391</v>
      </c>
      <c r="I36" s="5">
        <v>452.4425</v>
      </c>
      <c r="J36" s="5">
        <v>421.1038</v>
      </c>
      <c r="K36" s="5">
        <v>566.2487</v>
      </c>
      <c r="L36" s="5">
        <v>480.74277</v>
      </c>
      <c r="M36" s="5">
        <v>501.93996999999996</v>
      </c>
      <c r="N36" s="5">
        <v>469.11984</v>
      </c>
      <c r="O36" s="5">
        <v>537.79909</v>
      </c>
    </row>
    <row r="37" spans="1:15" ht="12.75">
      <c r="A37" s="14"/>
      <c r="B37" s="15" t="s">
        <v>23</v>
      </c>
      <c r="C37" s="20">
        <f t="shared" si="3"/>
        <v>26490.27147</v>
      </c>
      <c r="D37" s="5">
        <v>2415.2336600000003</v>
      </c>
      <c r="E37" s="5">
        <v>2200.1202599999997</v>
      </c>
      <c r="F37" s="5">
        <v>2064.38298</v>
      </c>
      <c r="G37" s="5">
        <v>1829.6439599999999</v>
      </c>
      <c r="H37" s="5">
        <v>2361.5649700000004</v>
      </c>
      <c r="I37" s="5">
        <v>2117.78827</v>
      </c>
      <c r="J37" s="5">
        <v>2123.8014500000004</v>
      </c>
      <c r="K37" s="5">
        <v>2493.5020499999996</v>
      </c>
      <c r="L37" s="5">
        <v>1965.4350900000002</v>
      </c>
      <c r="M37" s="5">
        <v>2197.36309</v>
      </c>
      <c r="N37" s="5">
        <v>2263.07119</v>
      </c>
      <c r="O37" s="5">
        <v>2458.3645</v>
      </c>
    </row>
    <row r="38" spans="1:15" ht="12.75">
      <c r="A38" s="14"/>
      <c r="B38" s="15" t="s">
        <v>36</v>
      </c>
      <c r="C38" s="20">
        <f t="shared" si="3"/>
        <v>2053.6047200000003</v>
      </c>
      <c r="D38" s="5">
        <v>234.547</v>
      </c>
      <c r="E38" s="5">
        <v>0.005900000000000001</v>
      </c>
      <c r="F38" s="5">
        <v>19.51264</v>
      </c>
      <c r="G38" s="5">
        <v>0.002</v>
      </c>
      <c r="H38" s="5">
        <v>0</v>
      </c>
      <c r="I38" s="5">
        <v>0</v>
      </c>
      <c r="J38" s="5">
        <v>0</v>
      </c>
      <c r="K38" s="5">
        <v>127.05</v>
      </c>
      <c r="L38" s="5">
        <v>0.007730000000000001</v>
      </c>
      <c r="M38" s="5">
        <v>0</v>
      </c>
      <c r="N38" s="5">
        <v>374.20279999999997</v>
      </c>
      <c r="O38" s="5">
        <v>1298.27665</v>
      </c>
    </row>
    <row r="39" spans="1:15" ht="12.75">
      <c r="A39" s="14"/>
      <c r="B39" s="15" t="s">
        <v>39</v>
      </c>
      <c r="C39" s="20">
        <f t="shared" si="3"/>
        <v>2483.3979099999997</v>
      </c>
      <c r="D39" s="5">
        <v>121.40585</v>
      </c>
      <c r="E39" s="5">
        <v>148.74035999999998</v>
      </c>
      <c r="F39" s="5">
        <v>260.79411</v>
      </c>
      <c r="G39" s="5">
        <v>120.40805999999999</v>
      </c>
      <c r="H39" s="5">
        <v>132.01358</v>
      </c>
      <c r="I39" s="5">
        <v>158.96724</v>
      </c>
      <c r="J39" s="5">
        <v>128.27452</v>
      </c>
      <c r="K39" s="5">
        <v>196.37348</v>
      </c>
      <c r="L39" s="5">
        <v>284.58828000000005</v>
      </c>
      <c r="M39" s="5">
        <v>264.97603000000004</v>
      </c>
      <c r="N39" s="5">
        <v>352.25041</v>
      </c>
      <c r="O39" s="5">
        <v>314.60598999999996</v>
      </c>
    </row>
    <row r="40" spans="1:15" ht="12.75">
      <c r="A40" s="14"/>
      <c r="B40" s="15" t="s">
        <v>42</v>
      </c>
      <c r="C40" s="20">
        <f t="shared" si="3"/>
        <v>2799.5276099999996</v>
      </c>
      <c r="D40" s="5">
        <v>194.38560999999999</v>
      </c>
      <c r="E40" s="5">
        <v>242.56043</v>
      </c>
      <c r="F40" s="5">
        <v>217.90601</v>
      </c>
      <c r="G40" s="5">
        <v>268.4538</v>
      </c>
      <c r="H40" s="5">
        <v>161.36381</v>
      </c>
      <c r="I40" s="5">
        <v>186.87491</v>
      </c>
      <c r="J40" s="5">
        <v>213.24963</v>
      </c>
      <c r="K40" s="5">
        <v>262.60278000000005</v>
      </c>
      <c r="L40" s="5">
        <v>225.86088</v>
      </c>
      <c r="M40" s="5">
        <v>209.37341</v>
      </c>
      <c r="N40" s="5">
        <v>333.50728000000004</v>
      </c>
      <c r="O40" s="5">
        <v>283.38906</v>
      </c>
    </row>
    <row r="41" spans="1:15" ht="12.75">
      <c r="A41" s="14"/>
      <c r="B41" s="15" t="s">
        <v>30</v>
      </c>
      <c r="C41" s="20">
        <f t="shared" si="3"/>
        <v>5093.08524</v>
      </c>
      <c r="D41" s="5">
        <v>239.72292000000002</v>
      </c>
      <c r="E41" s="5">
        <v>311.45089</v>
      </c>
      <c r="F41" s="5">
        <v>340.66704</v>
      </c>
      <c r="G41" s="5">
        <v>330.86244</v>
      </c>
      <c r="H41" s="5">
        <v>358.48882000000003</v>
      </c>
      <c r="I41" s="5">
        <v>386.17171</v>
      </c>
      <c r="J41" s="5">
        <v>372.58045</v>
      </c>
      <c r="K41" s="5">
        <v>449.61197</v>
      </c>
      <c r="L41" s="5">
        <v>541.81327</v>
      </c>
      <c r="M41" s="5">
        <v>601.5021700000001</v>
      </c>
      <c r="N41" s="5">
        <v>561.13139</v>
      </c>
      <c r="O41" s="5">
        <v>599.08217</v>
      </c>
    </row>
    <row r="42" spans="1:15" ht="12.75">
      <c r="A42" s="14"/>
      <c r="B42" s="15" t="s">
        <v>33</v>
      </c>
      <c r="C42" s="20">
        <f t="shared" si="3"/>
        <v>723.5968099999999</v>
      </c>
      <c r="D42" s="5">
        <v>54.965669999999996</v>
      </c>
      <c r="E42" s="5">
        <v>59.750809999999994</v>
      </c>
      <c r="F42" s="5">
        <v>61.92604</v>
      </c>
      <c r="G42" s="5">
        <v>58.857639999999996</v>
      </c>
      <c r="H42" s="5">
        <v>67.32203</v>
      </c>
      <c r="I42" s="5">
        <v>41.66139</v>
      </c>
      <c r="J42" s="5">
        <v>72.07899</v>
      </c>
      <c r="K42" s="5">
        <v>47.006339999999994</v>
      </c>
      <c r="L42" s="5">
        <v>49.837089999999996</v>
      </c>
      <c r="M42" s="5">
        <v>72.79325</v>
      </c>
      <c r="N42" s="5">
        <v>55.560199999999995</v>
      </c>
      <c r="O42" s="5">
        <v>81.83736</v>
      </c>
    </row>
    <row r="43" spans="1:15" ht="12.75">
      <c r="A43" s="14"/>
      <c r="B43" s="15" t="s">
        <v>95</v>
      </c>
      <c r="C43" s="20">
        <f t="shared" si="3"/>
        <v>3447.3350899999996</v>
      </c>
      <c r="D43" s="5">
        <v>438.05386</v>
      </c>
      <c r="E43" s="5">
        <v>504.62667</v>
      </c>
      <c r="F43" s="5">
        <v>307.90408</v>
      </c>
      <c r="G43" s="5">
        <v>287.6517</v>
      </c>
      <c r="H43" s="5">
        <v>271.18964</v>
      </c>
      <c r="I43" s="5">
        <v>64.42608</v>
      </c>
      <c r="J43" s="5">
        <v>229.26112</v>
      </c>
      <c r="K43" s="5">
        <v>254.246</v>
      </c>
      <c r="L43" s="5">
        <v>252.92483</v>
      </c>
      <c r="M43" s="5">
        <v>241.14708</v>
      </c>
      <c r="N43" s="5">
        <v>361.07784000000004</v>
      </c>
      <c r="O43" s="5">
        <v>234.82619</v>
      </c>
    </row>
    <row r="44" spans="1:15" ht="12.75">
      <c r="A44" s="14"/>
      <c r="B44" s="15" t="s">
        <v>24</v>
      </c>
      <c r="C44" s="20">
        <f t="shared" si="3"/>
        <v>16663.60963</v>
      </c>
      <c r="D44" s="5">
        <v>1367.96992</v>
      </c>
      <c r="E44" s="5">
        <v>1120.91764</v>
      </c>
      <c r="F44" s="5">
        <v>1402.02854</v>
      </c>
      <c r="G44" s="5">
        <v>1087.04578</v>
      </c>
      <c r="H44" s="5">
        <v>1427.6731200000002</v>
      </c>
      <c r="I44" s="5">
        <v>994.0710799999999</v>
      </c>
      <c r="J44" s="5">
        <v>1164.04411</v>
      </c>
      <c r="K44" s="5">
        <v>1447.36665</v>
      </c>
      <c r="L44" s="5">
        <v>1325.864</v>
      </c>
      <c r="M44" s="5">
        <v>1744.75475</v>
      </c>
      <c r="N44" s="5">
        <v>1904.94547</v>
      </c>
      <c r="O44" s="5">
        <v>1676.92857</v>
      </c>
    </row>
    <row r="45" spans="1:15" ht="12.75">
      <c r="A45" s="14"/>
      <c r="B45" s="15" t="s">
        <v>127</v>
      </c>
      <c r="C45" s="20">
        <f t="shared" si="3"/>
        <v>6134.56588</v>
      </c>
      <c r="D45" s="5">
        <v>659.5695</v>
      </c>
      <c r="E45" s="5">
        <v>453.62944</v>
      </c>
      <c r="F45" s="5">
        <v>517.92287</v>
      </c>
      <c r="G45" s="5">
        <v>371.30201</v>
      </c>
      <c r="H45" s="5">
        <v>479.11138</v>
      </c>
      <c r="I45" s="5">
        <v>527.42515</v>
      </c>
      <c r="J45" s="5">
        <v>597.49959</v>
      </c>
      <c r="K45" s="5">
        <v>489.29507</v>
      </c>
      <c r="L45" s="5">
        <v>494.47632</v>
      </c>
      <c r="M45" s="5">
        <v>505.77229</v>
      </c>
      <c r="N45" s="5">
        <v>623.2529300000001</v>
      </c>
      <c r="O45" s="5">
        <v>415.30933</v>
      </c>
    </row>
    <row r="46" spans="1:15" ht="12.75">
      <c r="A46" s="14"/>
      <c r="B46" s="15" t="s">
        <v>48</v>
      </c>
      <c r="C46" s="20">
        <f t="shared" si="3"/>
        <v>511.01292</v>
      </c>
      <c r="D46" s="5">
        <v>15.98935</v>
      </c>
      <c r="E46" s="5">
        <v>7.57355</v>
      </c>
      <c r="F46" s="5">
        <v>16.373620000000003</v>
      </c>
      <c r="G46" s="5">
        <v>13.64707</v>
      </c>
      <c r="H46" s="5">
        <v>49.71852</v>
      </c>
      <c r="I46" s="5">
        <v>87.62495</v>
      </c>
      <c r="J46" s="5">
        <v>60.04799</v>
      </c>
      <c r="K46" s="5">
        <v>54.225190000000005</v>
      </c>
      <c r="L46" s="5">
        <v>53.74127</v>
      </c>
      <c r="M46" s="5">
        <v>28.70906</v>
      </c>
      <c r="N46" s="5">
        <v>79.26147999999999</v>
      </c>
      <c r="O46" s="5">
        <v>44.10087</v>
      </c>
    </row>
    <row r="47" spans="1:15" ht="12.75">
      <c r="A47" s="14"/>
      <c r="B47" s="15" t="s">
        <v>44</v>
      </c>
      <c r="C47" s="20">
        <f t="shared" si="3"/>
        <v>606.7937800000001</v>
      </c>
      <c r="D47" s="5">
        <v>51.24281</v>
      </c>
      <c r="E47" s="5">
        <v>15.95034</v>
      </c>
      <c r="F47" s="5">
        <v>58.355199999999996</v>
      </c>
      <c r="G47" s="5">
        <v>59.69707</v>
      </c>
      <c r="H47" s="5">
        <v>49.42714</v>
      </c>
      <c r="I47" s="5">
        <v>47.2142</v>
      </c>
      <c r="J47" s="5">
        <v>31.54968</v>
      </c>
      <c r="K47" s="5">
        <v>68.91013000000001</v>
      </c>
      <c r="L47" s="5">
        <v>45.33582</v>
      </c>
      <c r="M47" s="5">
        <v>68.20852000000001</v>
      </c>
      <c r="N47" s="5">
        <v>49.99347</v>
      </c>
      <c r="O47" s="5">
        <v>60.9094</v>
      </c>
    </row>
    <row r="48" spans="1:15" ht="12.75">
      <c r="A48" s="14"/>
      <c r="B48" s="15" t="s">
        <v>41</v>
      </c>
      <c r="C48" s="20">
        <f t="shared" si="3"/>
        <v>1056.77877</v>
      </c>
      <c r="D48" s="5">
        <v>26.85214</v>
      </c>
      <c r="E48" s="5">
        <v>36.01225</v>
      </c>
      <c r="F48" s="5">
        <v>86.60726</v>
      </c>
      <c r="G48" s="5">
        <v>36.63218</v>
      </c>
      <c r="H48" s="5">
        <v>47.86921</v>
      </c>
      <c r="I48" s="5">
        <v>44.09225</v>
      </c>
      <c r="J48" s="5">
        <v>44.67154</v>
      </c>
      <c r="K48" s="5">
        <v>77.84608</v>
      </c>
      <c r="L48" s="5">
        <v>96.32861</v>
      </c>
      <c r="M48" s="5">
        <v>82.22192</v>
      </c>
      <c r="N48" s="5">
        <v>150.18628</v>
      </c>
      <c r="O48" s="5">
        <v>327.45905</v>
      </c>
    </row>
    <row r="49" spans="1:15" ht="12.75">
      <c r="A49" s="14"/>
      <c r="B49" s="16" t="s">
        <v>50</v>
      </c>
      <c r="C49" s="20">
        <f t="shared" si="3"/>
        <v>6745.393999999999</v>
      </c>
      <c r="D49" s="5">
        <v>214.73989</v>
      </c>
      <c r="E49" s="5">
        <v>2.76169</v>
      </c>
      <c r="F49" s="5">
        <v>8.45045</v>
      </c>
      <c r="G49" s="5">
        <v>7.18495</v>
      </c>
      <c r="H49" s="5">
        <v>15.81232</v>
      </c>
      <c r="I49" s="5">
        <v>388.82845000000003</v>
      </c>
      <c r="J49" s="5">
        <v>1038.3066999999999</v>
      </c>
      <c r="K49" s="5">
        <v>1062.2799499999999</v>
      </c>
      <c r="L49" s="5">
        <v>902.07573</v>
      </c>
      <c r="M49" s="5">
        <v>1077.39075</v>
      </c>
      <c r="N49" s="5">
        <v>1027.54198</v>
      </c>
      <c r="O49" s="5">
        <v>1000.0211400000001</v>
      </c>
    </row>
    <row r="50" spans="1:15" s="12" customFormat="1" ht="12.75">
      <c r="A50" s="9"/>
      <c r="B50" s="15" t="s">
        <v>51</v>
      </c>
      <c r="C50" s="20">
        <f>SUM(D50:O50)</f>
        <v>38473.41318999999</v>
      </c>
      <c r="D50" s="20">
        <v>3113.96585</v>
      </c>
      <c r="E50" s="20">
        <v>2332.6596600000003</v>
      </c>
      <c r="F50" s="20">
        <v>2954.36705</v>
      </c>
      <c r="G50" s="20">
        <v>2674.98359</v>
      </c>
      <c r="H50" s="20">
        <v>3238.914</v>
      </c>
      <c r="I50" s="20">
        <v>2778.38648</v>
      </c>
      <c r="J50" s="5">
        <v>2940.54728</v>
      </c>
      <c r="K50" s="5">
        <v>2805.3236500000003</v>
      </c>
      <c r="L50" s="5">
        <v>2856.58209</v>
      </c>
      <c r="M50" s="5">
        <v>3430.63285</v>
      </c>
      <c r="N50" s="5">
        <v>3623.34363</v>
      </c>
      <c r="O50" s="5">
        <v>5723.70706</v>
      </c>
    </row>
    <row r="51" spans="1:8" s="12" customFormat="1" ht="12.75">
      <c r="A51" s="9"/>
      <c r="B51" s="15"/>
      <c r="C51" s="20"/>
      <c r="D51" s="17"/>
      <c r="E51" s="17"/>
      <c r="F51" s="17"/>
      <c r="G51" s="17"/>
      <c r="H51" s="17"/>
    </row>
    <row r="52" spans="1:15" s="12" customFormat="1" ht="18" customHeight="1">
      <c r="A52" s="9" t="s">
        <v>3</v>
      </c>
      <c r="B52" s="10" t="s">
        <v>4</v>
      </c>
      <c r="C52" s="31">
        <f>SUM(D52:O52)</f>
        <v>11666.510600000001</v>
      </c>
      <c r="D52" s="17">
        <v>802.29953</v>
      </c>
      <c r="E52" s="17">
        <v>1388.0519599999998</v>
      </c>
      <c r="F52" s="17">
        <v>1314.90279</v>
      </c>
      <c r="G52" s="17">
        <v>997.26059</v>
      </c>
      <c r="H52" s="17">
        <v>1687.42792</v>
      </c>
      <c r="I52" s="17">
        <v>1193.56836</v>
      </c>
      <c r="J52" s="17">
        <v>641.48034</v>
      </c>
      <c r="K52" s="17">
        <v>783.27796</v>
      </c>
      <c r="L52" s="17">
        <v>658.55413</v>
      </c>
      <c r="M52" s="17">
        <v>708.51971</v>
      </c>
      <c r="N52" s="17">
        <v>845.48229</v>
      </c>
      <c r="O52" s="17">
        <v>645.68502</v>
      </c>
    </row>
    <row r="53" spans="1:8" s="32" customFormat="1" ht="18" customHeight="1">
      <c r="A53" s="25"/>
      <c r="B53" s="26"/>
      <c r="C53" s="27"/>
      <c r="D53" s="39"/>
      <c r="E53" s="39"/>
      <c r="F53" s="39"/>
      <c r="G53" s="39"/>
      <c r="H53" s="39"/>
    </row>
    <row r="54" spans="1:8" s="12" customFormat="1" ht="12.75">
      <c r="A54" s="7"/>
      <c r="B54" s="7"/>
      <c r="C54" s="8"/>
      <c r="D54" s="17"/>
      <c r="E54" s="17"/>
      <c r="F54" s="17"/>
      <c r="G54" s="17"/>
      <c r="H54" s="17"/>
    </row>
    <row r="55" spans="1:15" s="44" customFormat="1" ht="18" customHeight="1">
      <c r="A55" s="40" t="s">
        <v>5</v>
      </c>
      <c r="B55" s="41" t="s">
        <v>6</v>
      </c>
      <c r="C55" s="42">
        <f>SUM(D55:O55)</f>
        <v>33859.52022</v>
      </c>
      <c r="D55" s="43">
        <v>2749.44891</v>
      </c>
      <c r="E55" s="43">
        <v>2597.69865</v>
      </c>
      <c r="F55" s="43">
        <v>2707.60221</v>
      </c>
      <c r="G55" s="43">
        <v>2121.6820900000002</v>
      </c>
      <c r="H55" s="43">
        <v>2833.03403</v>
      </c>
      <c r="I55" s="43">
        <v>2793.06451</v>
      </c>
      <c r="J55" s="43">
        <v>2691.37602</v>
      </c>
      <c r="K55" s="43">
        <v>2710.14603</v>
      </c>
      <c r="L55" s="43">
        <v>3004.4565000000002</v>
      </c>
      <c r="M55" s="43">
        <v>3206.6923000000006</v>
      </c>
      <c r="N55" s="43">
        <v>3427.2019999999998</v>
      </c>
      <c r="O55" s="43">
        <v>3017.11697</v>
      </c>
    </row>
    <row r="56" spans="1:8" s="49" customFormat="1" ht="9" customHeight="1">
      <c r="A56" s="45"/>
      <c r="B56" s="46"/>
      <c r="C56" s="47"/>
      <c r="D56" s="48"/>
      <c r="E56" s="48"/>
      <c r="F56" s="48"/>
      <c r="G56" s="48"/>
      <c r="H56" s="48"/>
    </row>
    <row r="57" spans="1:15" s="49" customFormat="1" ht="18" customHeight="1">
      <c r="A57" s="40" t="s">
        <v>7</v>
      </c>
      <c r="B57" s="41" t="s">
        <v>8</v>
      </c>
      <c r="C57" s="42">
        <f>SUM(C58:C101)</f>
        <v>159144.4217</v>
      </c>
      <c r="D57" s="42">
        <f>SUM(D58:D101)</f>
        <v>12292.46214</v>
      </c>
      <c r="E57" s="42">
        <f aca="true" t="shared" si="4" ref="E57:M57">SUM(E58:E101)</f>
        <v>13050.953680000002</v>
      </c>
      <c r="F57" s="42">
        <f t="shared" si="4"/>
        <v>13426.542480000002</v>
      </c>
      <c r="G57" s="42">
        <f t="shared" si="4"/>
        <v>11472.493399999998</v>
      </c>
      <c r="H57" s="42">
        <f t="shared" si="4"/>
        <v>12487.806219999999</v>
      </c>
      <c r="I57" s="42">
        <f t="shared" si="4"/>
        <v>12806.88858</v>
      </c>
      <c r="J57" s="42">
        <f t="shared" si="4"/>
        <v>12027.84111</v>
      </c>
      <c r="K57" s="42">
        <f t="shared" si="4"/>
        <v>13079.915919999998</v>
      </c>
      <c r="L57" s="42">
        <f t="shared" si="4"/>
        <v>12586.059439999997</v>
      </c>
      <c r="M57" s="42">
        <f t="shared" si="4"/>
        <v>13919.939120000003</v>
      </c>
      <c r="N57" s="42">
        <f>SUM(N58:N101)</f>
        <v>15723.20464</v>
      </c>
      <c r="O57" s="42">
        <f>SUM(O58:O101)</f>
        <v>16270.314969999998</v>
      </c>
    </row>
    <row r="58" spans="1:15" ht="12.75">
      <c r="A58" s="14"/>
      <c r="B58" s="15" t="s">
        <v>130</v>
      </c>
      <c r="C58" s="20">
        <f aca="true" t="shared" si="5" ref="C58:C101">SUM(D58:O58)</f>
        <v>395.48414999999994</v>
      </c>
      <c r="D58" s="5">
        <v>3.31263</v>
      </c>
      <c r="E58" s="5">
        <v>21.98006</v>
      </c>
      <c r="F58" s="5">
        <v>23.37714</v>
      </c>
      <c r="G58" s="5">
        <v>5.6894</v>
      </c>
      <c r="H58" s="5">
        <v>5.50251</v>
      </c>
      <c r="I58" s="5">
        <v>14.01963</v>
      </c>
      <c r="J58" s="5">
        <v>42.28321</v>
      </c>
      <c r="K58" s="5">
        <v>30.496650000000002</v>
      </c>
      <c r="L58" s="5">
        <v>72.83164</v>
      </c>
      <c r="M58" s="5">
        <v>85.38453</v>
      </c>
      <c r="N58" s="5">
        <v>50.60326</v>
      </c>
      <c r="O58" s="3">
        <v>40.00349</v>
      </c>
    </row>
    <row r="59" spans="1:15" ht="12.75">
      <c r="A59" s="14"/>
      <c r="B59" s="15" t="s">
        <v>55</v>
      </c>
      <c r="C59" s="20">
        <f t="shared" si="5"/>
        <v>5858.50711</v>
      </c>
      <c r="D59" s="5">
        <v>502.32539</v>
      </c>
      <c r="E59" s="5">
        <v>509.54917</v>
      </c>
      <c r="F59" s="5">
        <v>432.53628999999995</v>
      </c>
      <c r="G59" s="5">
        <v>232.50882000000001</v>
      </c>
      <c r="H59" s="5">
        <v>138.07919</v>
      </c>
      <c r="I59" s="5">
        <v>138.62895</v>
      </c>
      <c r="J59" s="5">
        <v>266.99277</v>
      </c>
      <c r="K59" s="5">
        <v>306.05197999999996</v>
      </c>
      <c r="L59" s="5">
        <v>391.76255</v>
      </c>
      <c r="M59" s="5">
        <v>909.95533</v>
      </c>
      <c r="N59" s="5">
        <v>1049.82782</v>
      </c>
      <c r="O59" s="3">
        <v>980.28885</v>
      </c>
    </row>
    <row r="60" spans="1:15" ht="12.75">
      <c r="A60" s="14"/>
      <c r="B60" s="15" t="s">
        <v>62</v>
      </c>
      <c r="C60" s="20">
        <f t="shared" si="5"/>
        <v>384.09259000000003</v>
      </c>
      <c r="D60" s="5">
        <v>23.668020000000002</v>
      </c>
      <c r="E60" s="5">
        <v>31.650080000000003</v>
      </c>
      <c r="F60" s="5">
        <v>36.34541</v>
      </c>
      <c r="G60" s="5">
        <v>28.46847</v>
      </c>
      <c r="H60" s="5">
        <v>24.40137</v>
      </c>
      <c r="I60" s="5">
        <v>36.11047</v>
      </c>
      <c r="J60" s="5">
        <v>32.65584</v>
      </c>
      <c r="K60" s="5">
        <v>34.83829</v>
      </c>
      <c r="L60" s="5">
        <v>28.05095</v>
      </c>
      <c r="M60" s="5">
        <v>44.158970000000004</v>
      </c>
      <c r="N60" s="5">
        <v>36.57481</v>
      </c>
      <c r="O60" s="3">
        <v>27.16991</v>
      </c>
    </row>
    <row r="61" spans="1:15" ht="12.75">
      <c r="A61" s="14"/>
      <c r="B61" s="15" t="s">
        <v>67</v>
      </c>
      <c r="C61" s="20">
        <f t="shared" si="5"/>
        <v>3999.34664</v>
      </c>
      <c r="D61" s="5">
        <v>135.16948000000002</v>
      </c>
      <c r="E61" s="5">
        <v>350.07063</v>
      </c>
      <c r="F61" s="5">
        <v>305.43445</v>
      </c>
      <c r="G61" s="5">
        <v>286.68046999999996</v>
      </c>
      <c r="H61" s="5">
        <v>627.35284</v>
      </c>
      <c r="I61" s="5">
        <v>334.72424</v>
      </c>
      <c r="J61" s="5">
        <v>407.34071</v>
      </c>
      <c r="K61" s="5">
        <v>324.07201000000003</v>
      </c>
      <c r="L61" s="5">
        <v>254.70611</v>
      </c>
      <c r="M61" s="5">
        <v>385.98995</v>
      </c>
      <c r="N61" s="5">
        <v>268.74574</v>
      </c>
      <c r="O61" s="3">
        <v>319.06001000000003</v>
      </c>
    </row>
    <row r="62" spans="1:15" ht="12.75">
      <c r="A62" s="14"/>
      <c r="B62" s="15" t="s">
        <v>90</v>
      </c>
      <c r="C62" s="20">
        <f t="shared" si="5"/>
        <v>182.41353999999998</v>
      </c>
      <c r="D62" s="5">
        <v>7.42971</v>
      </c>
      <c r="E62" s="5">
        <v>13.35334</v>
      </c>
      <c r="F62" s="5">
        <v>19.30348</v>
      </c>
      <c r="G62" s="5">
        <v>18.21032</v>
      </c>
      <c r="H62" s="5">
        <v>30.734479999999998</v>
      </c>
      <c r="I62" s="5">
        <v>33.469699999999996</v>
      </c>
      <c r="J62" s="5">
        <v>14.88867</v>
      </c>
      <c r="K62" s="5">
        <v>16.07537</v>
      </c>
      <c r="L62" s="5">
        <v>11.225040000000002</v>
      </c>
      <c r="M62" s="5">
        <v>5.95626</v>
      </c>
      <c r="N62" s="5">
        <v>6.49174</v>
      </c>
      <c r="O62" s="3">
        <v>5.27543</v>
      </c>
    </row>
    <row r="63" spans="1:15" ht="12.75">
      <c r="A63" s="14"/>
      <c r="B63" s="15" t="s">
        <v>100</v>
      </c>
      <c r="C63" s="20">
        <f t="shared" si="5"/>
        <v>1440.5310399999998</v>
      </c>
      <c r="D63" s="5">
        <v>84.15031</v>
      </c>
      <c r="E63" s="5">
        <v>135.56967</v>
      </c>
      <c r="F63" s="5">
        <v>99.66772999999999</v>
      </c>
      <c r="G63" s="5">
        <v>100.71902</v>
      </c>
      <c r="H63" s="5">
        <v>115.84164999999999</v>
      </c>
      <c r="I63" s="5">
        <v>155.12548</v>
      </c>
      <c r="J63" s="5">
        <v>110.49519000000001</v>
      </c>
      <c r="K63" s="5">
        <v>110.30199</v>
      </c>
      <c r="L63" s="5">
        <v>130.18343</v>
      </c>
      <c r="M63" s="5">
        <v>131.95157999999998</v>
      </c>
      <c r="N63" s="5">
        <v>163.77991</v>
      </c>
      <c r="O63" s="3">
        <v>102.74508</v>
      </c>
    </row>
    <row r="64" spans="1:15" ht="12.75">
      <c r="A64" s="14"/>
      <c r="B64" s="15" t="s">
        <v>66</v>
      </c>
      <c r="C64" s="20">
        <f t="shared" si="5"/>
        <v>674.39205</v>
      </c>
      <c r="D64" s="5">
        <v>42.81268</v>
      </c>
      <c r="E64" s="5">
        <v>69.78232000000001</v>
      </c>
      <c r="F64" s="5">
        <v>56.86811</v>
      </c>
      <c r="G64" s="5">
        <v>73.55753999999999</v>
      </c>
      <c r="H64" s="5">
        <v>63.12739</v>
      </c>
      <c r="I64" s="5">
        <v>49.73267</v>
      </c>
      <c r="J64" s="5">
        <v>78.96642999999999</v>
      </c>
      <c r="K64" s="5">
        <v>46.32347</v>
      </c>
      <c r="L64" s="5">
        <v>37.322129999999994</v>
      </c>
      <c r="M64" s="5">
        <v>52.94944</v>
      </c>
      <c r="N64" s="5">
        <v>47.5369</v>
      </c>
      <c r="O64" s="3">
        <v>55.41297</v>
      </c>
    </row>
    <row r="65" spans="1:15" ht="12.75">
      <c r="A65" s="14"/>
      <c r="B65" s="15" t="s">
        <v>103</v>
      </c>
      <c r="C65" s="20">
        <f t="shared" si="5"/>
        <v>133.36882</v>
      </c>
      <c r="D65" s="5">
        <v>14.078959999999999</v>
      </c>
      <c r="E65" s="5">
        <v>13.32309</v>
      </c>
      <c r="F65" s="5">
        <v>15.380510000000001</v>
      </c>
      <c r="G65" s="5">
        <v>6.93041</v>
      </c>
      <c r="H65" s="5">
        <v>9.56817</v>
      </c>
      <c r="I65" s="5">
        <v>23.85713</v>
      </c>
      <c r="J65" s="5">
        <v>9.85952</v>
      </c>
      <c r="K65" s="5">
        <v>6.89704</v>
      </c>
      <c r="L65" s="5">
        <v>6.8111999999999995</v>
      </c>
      <c r="M65" s="5">
        <v>6.11439</v>
      </c>
      <c r="N65" s="5">
        <v>12.64559</v>
      </c>
      <c r="O65" s="3">
        <v>7.902810000000001</v>
      </c>
    </row>
    <row r="66" spans="1:15" ht="12.75">
      <c r="A66" s="14"/>
      <c r="B66" s="16" t="s">
        <v>70</v>
      </c>
      <c r="C66" s="20">
        <f t="shared" si="5"/>
        <v>413.65607</v>
      </c>
      <c r="D66" s="5">
        <v>22.11432</v>
      </c>
      <c r="E66" s="5">
        <v>36.591480000000004</v>
      </c>
      <c r="F66" s="5">
        <v>39.70814</v>
      </c>
      <c r="G66" s="5">
        <v>37.560430000000004</v>
      </c>
      <c r="H66" s="5">
        <v>34.61385</v>
      </c>
      <c r="I66" s="5">
        <v>30.85221</v>
      </c>
      <c r="J66" s="5">
        <v>28.94189</v>
      </c>
      <c r="K66" s="5">
        <v>33.256080000000004</v>
      </c>
      <c r="L66" s="5">
        <v>23.98702</v>
      </c>
      <c r="M66" s="5">
        <v>43.355650000000004</v>
      </c>
      <c r="N66" s="5">
        <v>26.153830000000003</v>
      </c>
      <c r="O66" s="3">
        <v>56.52117</v>
      </c>
    </row>
    <row r="67" spans="1:15" ht="12.75">
      <c r="A67" s="14"/>
      <c r="B67" s="15" t="s">
        <v>73</v>
      </c>
      <c r="C67" s="20">
        <f t="shared" si="5"/>
        <v>888.3204900000001</v>
      </c>
      <c r="D67" s="5">
        <v>102.17089999999999</v>
      </c>
      <c r="E67" s="5">
        <v>146.24213</v>
      </c>
      <c r="F67" s="5">
        <v>95.37684</v>
      </c>
      <c r="G67" s="5">
        <v>78.58994</v>
      </c>
      <c r="H67" s="5">
        <v>56.38784</v>
      </c>
      <c r="I67" s="5">
        <v>29.09947</v>
      </c>
      <c r="J67" s="5">
        <v>60.022349999999996</v>
      </c>
      <c r="K67" s="5">
        <v>48.57734</v>
      </c>
      <c r="L67" s="5">
        <v>35.79919</v>
      </c>
      <c r="M67" s="5">
        <v>60.99741</v>
      </c>
      <c r="N67" s="5">
        <v>114.02817999999999</v>
      </c>
      <c r="O67" s="3">
        <v>61.0289</v>
      </c>
    </row>
    <row r="68" spans="1:15" ht="12.75">
      <c r="A68" s="14"/>
      <c r="B68" s="15" t="s">
        <v>86</v>
      </c>
      <c r="C68" s="20">
        <f t="shared" si="5"/>
        <v>51.543049999999994</v>
      </c>
      <c r="D68" s="5">
        <v>3.9965300000000004</v>
      </c>
      <c r="E68" s="5">
        <v>1.75209</v>
      </c>
      <c r="F68" s="5">
        <v>0.6835800000000001</v>
      </c>
      <c r="G68" s="5">
        <v>1.73352</v>
      </c>
      <c r="H68" s="5">
        <v>0.69168</v>
      </c>
      <c r="I68" s="5">
        <v>6.98451</v>
      </c>
      <c r="J68" s="5">
        <v>0.23608</v>
      </c>
      <c r="K68" s="5">
        <v>12.81082</v>
      </c>
      <c r="L68" s="5">
        <v>2.8876999999999997</v>
      </c>
      <c r="M68" s="5">
        <v>5.85316</v>
      </c>
      <c r="N68" s="5">
        <v>6.30602</v>
      </c>
      <c r="O68" s="3">
        <v>7.60736</v>
      </c>
    </row>
    <row r="69" spans="1:15" ht="12.75">
      <c r="A69" s="14"/>
      <c r="B69" s="15" t="s">
        <v>60</v>
      </c>
      <c r="C69" s="20">
        <f t="shared" si="5"/>
        <v>1115.29926</v>
      </c>
      <c r="D69" s="5">
        <v>85.81711</v>
      </c>
      <c r="E69" s="5">
        <v>79.18511</v>
      </c>
      <c r="F69" s="5">
        <v>87.31072</v>
      </c>
      <c r="G69" s="5">
        <v>95.63834</v>
      </c>
      <c r="H69" s="5">
        <v>86.77371000000001</v>
      </c>
      <c r="I69" s="5">
        <v>87.99193</v>
      </c>
      <c r="J69" s="5">
        <v>91.05193</v>
      </c>
      <c r="K69" s="5">
        <v>99.96763</v>
      </c>
      <c r="L69" s="5">
        <v>97.08028</v>
      </c>
      <c r="M69" s="5">
        <v>89.19537</v>
      </c>
      <c r="N69" s="5">
        <v>121.26154</v>
      </c>
      <c r="O69" s="3">
        <v>94.02559</v>
      </c>
    </row>
    <row r="70" spans="1:15" ht="12.75">
      <c r="A70" s="14"/>
      <c r="B70" s="15" t="s">
        <v>80</v>
      </c>
      <c r="C70" s="20">
        <f t="shared" si="5"/>
        <v>2135.6405799999998</v>
      </c>
      <c r="D70" s="5">
        <v>174.70623</v>
      </c>
      <c r="E70" s="5">
        <v>182.72495</v>
      </c>
      <c r="F70" s="5">
        <v>149.97137</v>
      </c>
      <c r="G70" s="5">
        <v>128.89639</v>
      </c>
      <c r="H70" s="5">
        <v>134.50641000000002</v>
      </c>
      <c r="I70" s="5">
        <v>209.43792000000002</v>
      </c>
      <c r="J70" s="5">
        <v>182.67139</v>
      </c>
      <c r="K70" s="5">
        <v>214.44489000000002</v>
      </c>
      <c r="L70" s="5">
        <v>196.60729</v>
      </c>
      <c r="M70" s="5">
        <v>142.21111</v>
      </c>
      <c r="N70" s="5">
        <v>192.12971</v>
      </c>
      <c r="O70" s="3">
        <v>227.33292</v>
      </c>
    </row>
    <row r="71" spans="1:15" ht="12.75">
      <c r="A71" s="14"/>
      <c r="B71" s="15" t="s">
        <v>72</v>
      </c>
      <c r="C71" s="20">
        <f t="shared" si="5"/>
        <v>6734.43303</v>
      </c>
      <c r="D71" s="5">
        <v>545.58586</v>
      </c>
      <c r="E71" s="5">
        <v>500.20542</v>
      </c>
      <c r="F71" s="5">
        <v>680.54016</v>
      </c>
      <c r="G71" s="5">
        <v>524.47248</v>
      </c>
      <c r="H71" s="5">
        <v>409.73407000000003</v>
      </c>
      <c r="I71" s="5">
        <v>401.07388000000003</v>
      </c>
      <c r="J71" s="5">
        <v>537.72348</v>
      </c>
      <c r="K71" s="5">
        <v>438.93940000000003</v>
      </c>
      <c r="L71" s="5">
        <v>612.45211</v>
      </c>
      <c r="M71" s="5">
        <v>333.86886</v>
      </c>
      <c r="N71" s="5">
        <v>756.48738</v>
      </c>
      <c r="O71" s="3">
        <v>993.3499300000001</v>
      </c>
    </row>
    <row r="72" spans="1:15" ht="12.75">
      <c r="A72" s="14"/>
      <c r="B72" s="15" t="s">
        <v>53</v>
      </c>
      <c r="C72" s="20">
        <f t="shared" si="5"/>
        <v>2498.54351</v>
      </c>
      <c r="D72" s="5">
        <v>213.27714</v>
      </c>
      <c r="E72" s="5">
        <v>202.90098999999998</v>
      </c>
      <c r="F72" s="5">
        <v>195.12062</v>
      </c>
      <c r="G72" s="5">
        <v>216.31094000000002</v>
      </c>
      <c r="H72" s="5">
        <v>215.98456</v>
      </c>
      <c r="I72" s="5">
        <v>184.11242000000001</v>
      </c>
      <c r="J72" s="5">
        <v>208.66634</v>
      </c>
      <c r="K72" s="5">
        <v>184.04262</v>
      </c>
      <c r="L72" s="5">
        <v>238.35435999999999</v>
      </c>
      <c r="M72" s="5">
        <v>248.55548000000002</v>
      </c>
      <c r="N72" s="5">
        <v>209.67091</v>
      </c>
      <c r="O72" s="3">
        <v>181.54713</v>
      </c>
    </row>
    <row r="73" spans="1:15" ht="12.75">
      <c r="A73" s="14"/>
      <c r="B73" s="15" t="s">
        <v>101</v>
      </c>
      <c r="C73" s="20">
        <f t="shared" si="5"/>
        <v>734.8609299999999</v>
      </c>
      <c r="D73" s="5">
        <v>97.69664</v>
      </c>
      <c r="E73" s="5">
        <v>61.65607</v>
      </c>
      <c r="F73" s="5">
        <v>47.067629999999994</v>
      </c>
      <c r="G73" s="5">
        <v>52.275940000000006</v>
      </c>
      <c r="H73" s="5">
        <v>61.69768</v>
      </c>
      <c r="I73" s="5">
        <v>33.56054</v>
      </c>
      <c r="J73" s="5">
        <v>34.46778</v>
      </c>
      <c r="K73" s="5">
        <v>65.36383000000001</v>
      </c>
      <c r="L73" s="5">
        <v>94.99341</v>
      </c>
      <c r="M73" s="5">
        <v>89.56197999999999</v>
      </c>
      <c r="N73" s="5">
        <v>67.15891</v>
      </c>
      <c r="O73" s="3">
        <v>29.36052</v>
      </c>
    </row>
    <row r="74" spans="1:15" ht="12.75">
      <c r="A74" s="14"/>
      <c r="B74" s="15" t="s">
        <v>64</v>
      </c>
      <c r="C74" s="20">
        <f t="shared" si="5"/>
        <v>360.44832999999994</v>
      </c>
      <c r="D74" s="5">
        <v>25.89181</v>
      </c>
      <c r="E74" s="5">
        <v>20.90748</v>
      </c>
      <c r="F74" s="5">
        <v>31.1921</v>
      </c>
      <c r="G74" s="5">
        <v>29.74767</v>
      </c>
      <c r="H74" s="5">
        <v>16.42512</v>
      </c>
      <c r="I74" s="5">
        <v>44.322849999999995</v>
      </c>
      <c r="J74" s="5">
        <v>29.10239</v>
      </c>
      <c r="K74" s="5">
        <v>37.57313</v>
      </c>
      <c r="L74" s="5">
        <v>37.025800000000004</v>
      </c>
      <c r="M74" s="5">
        <v>19.521900000000002</v>
      </c>
      <c r="N74" s="5">
        <v>25.69725</v>
      </c>
      <c r="O74" s="3">
        <v>43.04083</v>
      </c>
    </row>
    <row r="75" spans="1:15" ht="12.75">
      <c r="A75" s="14"/>
      <c r="B75" s="15" t="s">
        <v>97</v>
      </c>
      <c r="C75" s="20">
        <f t="shared" si="5"/>
        <v>1506.81326</v>
      </c>
      <c r="D75" s="5">
        <v>107.45298</v>
      </c>
      <c r="E75" s="5">
        <v>76.79783</v>
      </c>
      <c r="F75" s="5">
        <v>168.39102</v>
      </c>
      <c r="G75" s="5">
        <v>153.9461</v>
      </c>
      <c r="H75" s="5">
        <v>113.89775999999999</v>
      </c>
      <c r="I75" s="5">
        <v>136.87309</v>
      </c>
      <c r="J75" s="5">
        <v>101.55326</v>
      </c>
      <c r="K75" s="5">
        <v>124.19398</v>
      </c>
      <c r="L75" s="5">
        <v>134.3992</v>
      </c>
      <c r="M75" s="5">
        <v>110.52704</v>
      </c>
      <c r="N75" s="5">
        <v>126.09386</v>
      </c>
      <c r="O75" s="3">
        <v>152.68714000000003</v>
      </c>
    </row>
    <row r="76" spans="1:15" ht="12.75">
      <c r="A76" s="14"/>
      <c r="B76" s="15" t="s">
        <v>135</v>
      </c>
      <c r="C76" s="20">
        <f t="shared" si="5"/>
        <v>950.20108</v>
      </c>
      <c r="D76" s="5">
        <v>36.09329</v>
      </c>
      <c r="E76" s="5">
        <v>89.08064999999999</v>
      </c>
      <c r="F76" s="5">
        <v>64.24663</v>
      </c>
      <c r="G76" s="5">
        <v>94.38210000000001</v>
      </c>
      <c r="H76" s="5">
        <v>93.20317999999999</v>
      </c>
      <c r="I76" s="5">
        <v>96.70621000000001</v>
      </c>
      <c r="J76" s="5">
        <v>74.31711999999999</v>
      </c>
      <c r="K76" s="5">
        <v>94.91993</v>
      </c>
      <c r="L76" s="5">
        <v>53.378699999999995</v>
      </c>
      <c r="M76" s="5">
        <v>91.06487</v>
      </c>
      <c r="N76" s="5">
        <v>72.19918</v>
      </c>
      <c r="O76" s="3">
        <v>90.60922000000001</v>
      </c>
    </row>
    <row r="77" spans="1:15" ht="12.75">
      <c r="A77" s="14"/>
      <c r="B77" s="15" t="s">
        <v>89</v>
      </c>
      <c r="C77" s="20">
        <f t="shared" si="5"/>
        <v>145.58918</v>
      </c>
      <c r="D77" s="5">
        <v>9.53115</v>
      </c>
      <c r="E77" s="5">
        <v>10.09638</v>
      </c>
      <c r="F77" s="5">
        <v>10.24666</v>
      </c>
      <c r="G77" s="5">
        <v>11.507940000000001</v>
      </c>
      <c r="H77" s="5">
        <v>14.50264</v>
      </c>
      <c r="I77" s="5">
        <v>10.04735</v>
      </c>
      <c r="J77" s="5">
        <v>21.63156</v>
      </c>
      <c r="K77" s="5">
        <v>7.60751</v>
      </c>
      <c r="L77" s="5">
        <v>11.77092</v>
      </c>
      <c r="M77" s="5">
        <v>10.205639999999999</v>
      </c>
      <c r="N77" s="5">
        <v>13.2005</v>
      </c>
      <c r="O77" s="3">
        <v>15.24093</v>
      </c>
    </row>
    <row r="78" spans="1:15" ht="12.75">
      <c r="A78" s="14"/>
      <c r="B78" s="15" t="s">
        <v>134</v>
      </c>
      <c r="C78" s="20">
        <f t="shared" si="5"/>
        <v>19711.413100000005</v>
      </c>
      <c r="D78" s="5">
        <v>1809.09535</v>
      </c>
      <c r="E78" s="5">
        <v>1804.06074</v>
      </c>
      <c r="F78" s="5">
        <v>1805.50109</v>
      </c>
      <c r="G78" s="5">
        <v>1399.1006499999999</v>
      </c>
      <c r="H78" s="5">
        <v>1625.0281100000002</v>
      </c>
      <c r="I78" s="5">
        <v>1850.8330700000001</v>
      </c>
      <c r="J78" s="5">
        <v>1309.23862</v>
      </c>
      <c r="K78" s="5">
        <v>1910.72755</v>
      </c>
      <c r="L78" s="5">
        <v>1426.45008</v>
      </c>
      <c r="M78" s="5">
        <v>1451.12819</v>
      </c>
      <c r="N78" s="5">
        <v>1474.17684</v>
      </c>
      <c r="O78" s="3">
        <v>1846.0728100000001</v>
      </c>
    </row>
    <row r="79" spans="1:15" ht="12.75">
      <c r="A79" s="14"/>
      <c r="B79" s="15" t="s">
        <v>61</v>
      </c>
      <c r="C79" s="20">
        <f t="shared" si="5"/>
        <v>498.0033900000001</v>
      </c>
      <c r="D79" s="5">
        <v>59.26861</v>
      </c>
      <c r="E79" s="5">
        <v>41.9542</v>
      </c>
      <c r="F79" s="5">
        <v>38.754349999999995</v>
      </c>
      <c r="G79" s="5">
        <v>23.918770000000002</v>
      </c>
      <c r="H79" s="5">
        <v>39.01915</v>
      </c>
      <c r="I79" s="5">
        <v>37.76623</v>
      </c>
      <c r="J79" s="5">
        <v>25.871869999999998</v>
      </c>
      <c r="K79" s="5">
        <v>22.52694</v>
      </c>
      <c r="L79" s="5">
        <v>25.96334</v>
      </c>
      <c r="M79" s="5">
        <v>37.566300000000005</v>
      </c>
      <c r="N79" s="5">
        <v>76.14688000000001</v>
      </c>
      <c r="O79" s="3">
        <v>69.24675</v>
      </c>
    </row>
    <row r="80" spans="1:15" ht="12.75">
      <c r="A80" s="14"/>
      <c r="B80" s="15" t="s">
        <v>65</v>
      </c>
      <c r="C80" s="20">
        <f t="shared" si="5"/>
        <v>444.4712400000001</v>
      </c>
      <c r="D80" s="5">
        <v>52.84174</v>
      </c>
      <c r="E80" s="5">
        <v>39.27264</v>
      </c>
      <c r="F80" s="5">
        <v>14.057120000000001</v>
      </c>
      <c r="G80" s="5">
        <v>16.90802</v>
      </c>
      <c r="H80" s="5">
        <v>16.76631</v>
      </c>
      <c r="I80" s="5">
        <v>32.96367</v>
      </c>
      <c r="J80" s="5">
        <v>50.30529</v>
      </c>
      <c r="K80" s="5">
        <v>29.82188</v>
      </c>
      <c r="L80" s="5">
        <v>12.7799</v>
      </c>
      <c r="M80" s="5">
        <v>75.50791000000001</v>
      </c>
      <c r="N80" s="5">
        <v>30.08211</v>
      </c>
      <c r="O80" s="3">
        <v>73.16465</v>
      </c>
    </row>
    <row r="81" spans="1:15" ht="12.75">
      <c r="A81" s="14"/>
      <c r="B81" s="15" t="s">
        <v>52</v>
      </c>
      <c r="C81" s="20">
        <f t="shared" si="5"/>
        <v>2438.0061000000005</v>
      </c>
      <c r="D81" s="5">
        <v>158.74554</v>
      </c>
      <c r="E81" s="5">
        <v>269.03246</v>
      </c>
      <c r="F81" s="5">
        <v>93.79666</v>
      </c>
      <c r="G81" s="5">
        <v>218.88006</v>
      </c>
      <c r="H81" s="5">
        <v>318.28687</v>
      </c>
      <c r="I81" s="5">
        <v>106.91235</v>
      </c>
      <c r="J81" s="5">
        <v>125.49431</v>
      </c>
      <c r="K81" s="5">
        <v>177.13226</v>
      </c>
      <c r="L81" s="5">
        <v>140.53734</v>
      </c>
      <c r="M81" s="5">
        <v>139.28359</v>
      </c>
      <c r="N81" s="5">
        <v>116.26176</v>
      </c>
      <c r="O81" s="3">
        <v>573.6429</v>
      </c>
    </row>
    <row r="82" spans="1:15" ht="12.75">
      <c r="A82" s="14"/>
      <c r="B82" s="15" t="s">
        <v>68</v>
      </c>
      <c r="C82" s="20">
        <f t="shared" si="5"/>
        <v>2396.53346</v>
      </c>
      <c r="D82" s="5">
        <v>227.64294</v>
      </c>
      <c r="E82" s="5">
        <v>122.46008</v>
      </c>
      <c r="F82" s="5">
        <v>268.68068</v>
      </c>
      <c r="G82" s="5">
        <v>96.54078</v>
      </c>
      <c r="H82" s="5">
        <v>123.35793</v>
      </c>
      <c r="I82" s="5">
        <v>213.40298</v>
      </c>
      <c r="J82" s="5">
        <v>91.39105</v>
      </c>
      <c r="K82" s="5">
        <v>200.06726999999998</v>
      </c>
      <c r="L82" s="5">
        <v>175.80038000000002</v>
      </c>
      <c r="M82" s="5">
        <v>222.59006</v>
      </c>
      <c r="N82" s="5">
        <v>319.32998</v>
      </c>
      <c r="O82" s="3">
        <v>335.26933</v>
      </c>
    </row>
    <row r="83" spans="1:15" ht="12.75">
      <c r="A83" s="14"/>
      <c r="B83" s="15" t="s">
        <v>87</v>
      </c>
      <c r="C83" s="20">
        <f t="shared" si="5"/>
        <v>277.98245</v>
      </c>
      <c r="D83" s="5">
        <v>60.03113</v>
      </c>
      <c r="E83" s="5">
        <v>27.844990000000003</v>
      </c>
      <c r="F83" s="5">
        <v>21.32032</v>
      </c>
      <c r="G83" s="5">
        <v>30.153200000000002</v>
      </c>
      <c r="H83" s="5">
        <v>22.65198</v>
      </c>
      <c r="I83" s="5">
        <v>15.05147</v>
      </c>
      <c r="J83" s="5">
        <v>11.09118</v>
      </c>
      <c r="K83" s="5">
        <v>19.706</v>
      </c>
      <c r="L83" s="5">
        <v>17.581619999999997</v>
      </c>
      <c r="M83" s="5">
        <v>13.9408</v>
      </c>
      <c r="N83" s="5">
        <v>20.710759999999997</v>
      </c>
      <c r="O83" s="3">
        <v>17.899</v>
      </c>
    </row>
    <row r="84" spans="1:15" ht="12.75">
      <c r="A84" s="14"/>
      <c r="B84" s="15" t="s">
        <v>116</v>
      </c>
      <c r="C84" s="20">
        <f t="shared" si="5"/>
        <v>493.84360000000004</v>
      </c>
      <c r="D84" s="5">
        <v>22.76386</v>
      </c>
      <c r="E84" s="5">
        <v>22.6848</v>
      </c>
      <c r="F84" s="5">
        <v>27.2183</v>
      </c>
      <c r="G84" s="5">
        <v>1.2944</v>
      </c>
      <c r="H84" s="5">
        <v>39.89906</v>
      </c>
      <c r="I84" s="5">
        <v>32.380810000000004</v>
      </c>
      <c r="J84" s="5">
        <v>27.2897</v>
      </c>
      <c r="K84" s="5">
        <v>45.88115</v>
      </c>
      <c r="L84" s="5">
        <v>41.76096</v>
      </c>
      <c r="M84" s="5">
        <v>72.02506</v>
      </c>
      <c r="N84" s="5">
        <v>59.253260000000004</v>
      </c>
      <c r="O84" s="3">
        <v>101.39224</v>
      </c>
    </row>
    <row r="85" spans="1:15" ht="12.75">
      <c r="A85" s="14"/>
      <c r="B85" s="15" t="s">
        <v>58</v>
      </c>
      <c r="C85" s="20">
        <f t="shared" si="5"/>
        <v>25036.97062</v>
      </c>
      <c r="D85" s="5">
        <v>2243.815</v>
      </c>
      <c r="E85" s="5">
        <v>1992.56458</v>
      </c>
      <c r="F85" s="5">
        <v>2114.6025</v>
      </c>
      <c r="G85" s="5">
        <v>2177.4363</v>
      </c>
      <c r="H85" s="5">
        <v>1807.5455200000001</v>
      </c>
      <c r="I85" s="5">
        <v>2091.85145</v>
      </c>
      <c r="J85" s="5">
        <v>1992.4973400000001</v>
      </c>
      <c r="K85" s="5">
        <v>2199.8254100000004</v>
      </c>
      <c r="L85" s="5">
        <v>1982.7188</v>
      </c>
      <c r="M85" s="5">
        <v>1987.80896</v>
      </c>
      <c r="N85" s="5">
        <v>2333.93814</v>
      </c>
      <c r="O85" s="3">
        <v>2112.3666200000002</v>
      </c>
    </row>
    <row r="86" spans="1:15" ht="12.75">
      <c r="A86" s="14"/>
      <c r="B86" s="15" t="s">
        <v>57</v>
      </c>
      <c r="C86" s="20">
        <f t="shared" si="5"/>
        <v>3065.81374</v>
      </c>
      <c r="D86" s="5">
        <v>197.19534</v>
      </c>
      <c r="E86" s="5">
        <v>201.09554</v>
      </c>
      <c r="F86" s="5">
        <v>237.17481</v>
      </c>
      <c r="G86" s="5">
        <v>276.20365999999996</v>
      </c>
      <c r="H86" s="5">
        <v>260.8199</v>
      </c>
      <c r="I86" s="5">
        <v>249.57772</v>
      </c>
      <c r="J86" s="5">
        <v>238.48872</v>
      </c>
      <c r="K86" s="5">
        <v>218.09861999999998</v>
      </c>
      <c r="L86" s="5">
        <v>231.61529000000002</v>
      </c>
      <c r="M86" s="5">
        <v>275.20539</v>
      </c>
      <c r="N86" s="5">
        <v>370.97790000000003</v>
      </c>
      <c r="O86" s="3">
        <v>309.36084999999997</v>
      </c>
    </row>
    <row r="87" spans="1:15" ht="12.75">
      <c r="A87" s="14"/>
      <c r="B87" s="15" t="s">
        <v>102</v>
      </c>
      <c r="C87" s="20">
        <f t="shared" si="5"/>
        <v>198.54887</v>
      </c>
      <c r="D87" s="5">
        <v>15.80016</v>
      </c>
      <c r="E87" s="5">
        <v>11.5099</v>
      </c>
      <c r="F87" s="5">
        <v>15.863809999999999</v>
      </c>
      <c r="G87" s="5">
        <v>11.09441</v>
      </c>
      <c r="H87" s="5">
        <v>15.223379999999999</v>
      </c>
      <c r="I87" s="5">
        <v>20.01034</v>
      </c>
      <c r="J87" s="5">
        <v>18.89164</v>
      </c>
      <c r="K87" s="5">
        <v>17.17615</v>
      </c>
      <c r="L87" s="5">
        <v>18.1107</v>
      </c>
      <c r="M87" s="5">
        <v>15.47949</v>
      </c>
      <c r="N87" s="5">
        <v>22.239189999999997</v>
      </c>
      <c r="O87" s="3">
        <v>17.1497</v>
      </c>
    </row>
    <row r="88" spans="1:15" ht="12.75">
      <c r="A88" s="14"/>
      <c r="B88" s="15" t="s">
        <v>110</v>
      </c>
      <c r="C88" s="20">
        <f t="shared" si="5"/>
        <v>5256.83408</v>
      </c>
      <c r="D88" s="5">
        <v>261.21044</v>
      </c>
      <c r="E88" s="5">
        <v>229.17658</v>
      </c>
      <c r="F88" s="5">
        <v>393.96967</v>
      </c>
      <c r="G88" s="5">
        <v>309.07274</v>
      </c>
      <c r="H88" s="5">
        <v>475.04022</v>
      </c>
      <c r="I88" s="5">
        <v>316.0575</v>
      </c>
      <c r="J88" s="5">
        <v>318.40683</v>
      </c>
      <c r="K88" s="5">
        <v>397.00804</v>
      </c>
      <c r="L88" s="5">
        <v>447.16454</v>
      </c>
      <c r="M88" s="5">
        <v>609.6056</v>
      </c>
      <c r="N88" s="5">
        <v>665.59484</v>
      </c>
      <c r="O88" s="3">
        <v>834.52708</v>
      </c>
    </row>
    <row r="89" spans="1:15" ht="12.75">
      <c r="A89" s="14"/>
      <c r="B89" s="15" t="s">
        <v>136</v>
      </c>
      <c r="C89" s="20">
        <f t="shared" si="5"/>
        <v>3134.4258299999997</v>
      </c>
      <c r="D89" s="5">
        <v>218.37525</v>
      </c>
      <c r="E89" s="5">
        <v>275.46992</v>
      </c>
      <c r="F89" s="5">
        <v>294.52522</v>
      </c>
      <c r="G89" s="5">
        <v>305.31075</v>
      </c>
      <c r="H89" s="5">
        <v>370.32721999999995</v>
      </c>
      <c r="I89" s="5">
        <v>235.2166</v>
      </c>
      <c r="J89" s="5">
        <v>203.73027</v>
      </c>
      <c r="K89" s="5">
        <v>315.91499</v>
      </c>
      <c r="L89" s="5">
        <v>215.02797</v>
      </c>
      <c r="M89" s="5">
        <v>194.06360999999998</v>
      </c>
      <c r="N89" s="5">
        <v>292.95855</v>
      </c>
      <c r="O89" s="3">
        <v>213.50548</v>
      </c>
    </row>
    <row r="90" spans="1:15" ht="12.75">
      <c r="A90" s="14"/>
      <c r="B90" s="15" t="s">
        <v>85</v>
      </c>
      <c r="C90" s="20">
        <f t="shared" si="5"/>
        <v>3498.6193699999994</v>
      </c>
      <c r="D90" s="5">
        <v>279.57019</v>
      </c>
      <c r="E90" s="5">
        <v>300.5707</v>
      </c>
      <c r="F90" s="5">
        <v>330.22553999999997</v>
      </c>
      <c r="G90" s="5">
        <v>300.08590999999996</v>
      </c>
      <c r="H90" s="5">
        <v>300.25221000000005</v>
      </c>
      <c r="I90" s="5">
        <v>291.26375</v>
      </c>
      <c r="J90" s="5">
        <v>286.67422999999997</v>
      </c>
      <c r="K90" s="5">
        <v>249.47801</v>
      </c>
      <c r="L90" s="5">
        <v>301.29202000000004</v>
      </c>
      <c r="M90" s="5">
        <v>239.356</v>
      </c>
      <c r="N90" s="5">
        <v>278.74674</v>
      </c>
      <c r="O90" s="3">
        <v>341.10407</v>
      </c>
    </row>
    <row r="91" spans="1:15" ht="12.75">
      <c r="A91" s="14"/>
      <c r="B91" s="15" t="s">
        <v>99</v>
      </c>
      <c r="C91" s="20">
        <f t="shared" si="5"/>
        <v>2772.51822</v>
      </c>
      <c r="D91" s="5">
        <v>171.16970999999998</v>
      </c>
      <c r="E91" s="5">
        <v>215.00276000000002</v>
      </c>
      <c r="F91" s="5">
        <v>198.78807</v>
      </c>
      <c r="G91" s="5">
        <v>192.47661</v>
      </c>
      <c r="H91" s="5">
        <v>277.81203999999997</v>
      </c>
      <c r="I91" s="5">
        <v>259.22823</v>
      </c>
      <c r="J91" s="5">
        <v>233.4313</v>
      </c>
      <c r="K91" s="5">
        <v>249.68047</v>
      </c>
      <c r="L91" s="5">
        <v>223.98881</v>
      </c>
      <c r="M91" s="5">
        <v>234.60383</v>
      </c>
      <c r="N91" s="5">
        <v>248.25571</v>
      </c>
      <c r="O91" s="3">
        <v>268.08068</v>
      </c>
    </row>
    <row r="92" spans="1:15" ht="12.75">
      <c r="A92" s="14"/>
      <c r="B92" s="15" t="s">
        <v>56</v>
      </c>
      <c r="C92" s="20">
        <f t="shared" si="5"/>
        <v>2302.3088500000003</v>
      </c>
      <c r="D92" s="5">
        <v>188.35321</v>
      </c>
      <c r="E92" s="5">
        <v>167.08422</v>
      </c>
      <c r="F92" s="5">
        <v>250.94705</v>
      </c>
      <c r="G92" s="5">
        <v>129.45711</v>
      </c>
      <c r="H92" s="5">
        <v>199.07132000000001</v>
      </c>
      <c r="I92" s="5">
        <v>208.30862</v>
      </c>
      <c r="J92" s="5">
        <v>164.7379</v>
      </c>
      <c r="K92" s="5">
        <v>194.37028</v>
      </c>
      <c r="L92" s="5">
        <v>154.74974</v>
      </c>
      <c r="M92" s="5">
        <v>181.25883</v>
      </c>
      <c r="N92" s="5">
        <v>228.194</v>
      </c>
      <c r="O92" s="3">
        <v>235.77657000000002</v>
      </c>
    </row>
    <row r="93" spans="1:15" ht="12.75">
      <c r="A93" s="14"/>
      <c r="B93" s="15" t="s">
        <v>69</v>
      </c>
      <c r="C93" s="20">
        <f t="shared" si="5"/>
        <v>580.4391099999999</v>
      </c>
      <c r="D93" s="5">
        <v>6.49323</v>
      </c>
      <c r="E93" s="5">
        <v>40.22637</v>
      </c>
      <c r="F93" s="5">
        <v>38.597300000000004</v>
      </c>
      <c r="G93" s="5">
        <v>27.206979999999998</v>
      </c>
      <c r="H93" s="5">
        <v>160.02723999999998</v>
      </c>
      <c r="I93" s="5">
        <v>92.36204</v>
      </c>
      <c r="J93" s="5">
        <v>51.05158</v>
      </c>
      <c r="K93" s="5">
        <v>30.71957</v>
      </c>
      <c r="L93" s="5">
        <v>52.98967</v>
      </c>
      <c r="M93" s="5">
        <v>17.69848</v>
      </c>
      <c r="N93" s="5">
        <v>33.46372</v>
      </c>
      <c r="O93" s="3">
        <v>29.60293</v>
      </c>
    </row>
    <row r="94" spans="1:15" ht="12.75">
      <c r="A94" s="14"/>
      <c r="B94" s="15" t="s">
        <v>59</v>
      </c>
      <c r="C94" s="20">
        <f t="shared" si="5"/>
        <v>2257.2733500000004</v>
      </c>
      <c r="D94" s="5">
        <v>144.61576000000002</v>
      </c>
      <c r="E94" s="5">
        <v>272.8484</v>
      </c>
      <c r="F94" s="5">
        <v>127.27921</v>
      </c>
      <c r="G94" s="5">
        <v>73.46131</v>
      </c>
      <c r="H94" s="5">
        <v>110.07681</v>
      </c>
      <c r="I94" s="5">
        <v>159.32479999999998</v>
      </c>
      <c r="J94" s="5">
        <v>208.59058</v>
      </c>
      <c r="K94" s="5">
        <v>279.33979999999997</v>
      </c>
      <c r="L94" s="5">
        <v>293.85514</v>
      </c>
      <c r="M94" s="5">
        <v>235.68803</v>
      </c>
      <c r="N94" s="5">
        <v>169.80856</v>
      </c>
      <c r="O94" s="3">
        <v>182.38495</v>
      </c>
    </row>
    <row r="95" spans="1:15" ht="12.75">
      <c r="A95" s="14"/>
      <c r="B95" s="15" t="s">
        <v>111</v>
      </c>
      <c r="C95" s="20">
        <f t="shared" si="5"/>
        <v>102.45964000000001</v>
      </c>
      <c r="D95" s="5">
        <v>1.06057</v>
      </c>
      <c r="E95" s="5">
        <v>2.29944</v>
      </c>
      <c r="F95" s="5">
        <v>54.48454</v>
      </c>
      <c r="G95" s="5">
        <v>4.555020000000001</v>
      </c>
      <c r="H95" s="5">
        <v>8.23163</v>
      </c>
      <c r="I95" s="5">
        <v>2.67093</v>
      </c>
      <c r="J95" s="5">
        <v>3.53891</v>
      </c>
      <c r="K95" s="5">
        <v>3.98916</v>
      </c>
      <c r="L95" s="5">
        <v>1.62321</v>
      </c>
      <c r="M95" s="5">
        <v>6.70443</v>
      </c>
      <c r="N95" s="5">
        <v>5.0115</v>
      </c>
      <c r="O95" s="3">
        <v>8.290299999999998</v>
      </c>
    </row>
    <row r="96" spans="1:15" ht="12.75">
      <c r="A96" s="14"/>
      <c r="B96" s="15" t="s">
        <v>54</v>
      </c>
      <c r="C96" s="20">
        <f t="shared" si="5"/>
        <v>8882.07558</v>
      </c>
      <c r="D96" s="5">
        <v>660.69487</v>
      </c>
      <c r="E96" s="5">
        <v>693.97126</v>
      </c>
      <c r="F96" s="5">
        <v>663.20999</v>
      </c>
      <c r="G96" s="5">
        <v>668.89207</v>
      </c>
      <c r="H96" s="5">
        <v>822.8842099999999</v>
      </c>
      <c r="I96" s="5">
        <v>771.11802</v>
      </c>
      <c r="J96" s="5">
        <v>800.59897</v>
      </c>
      <c r="K96" s="5">
        <v>741.9904799999999</v>
      </c>
      <c r="L96" s="5">
        <v>551.02458</v>
      </c>
      <c r="M96" s="5">
        <v>781.09298</v>
      </c>
      <c r="N96" s="5">
        <v>875.68003</v>
      </c>
      <c r="O96" s="3">
        <v>850.91812</v>
      </c>
    </row>
    <row r="97" spans="1:15" ht="12.75">
      <c r="A97" s="14"/>
      <c r="B97" s="16" t="s">
        <v>88</v>
      </c>
      <c r="C97" s="20">
        <f t="shared" si="5"/>
        <v>258.63732</v>
      </c>
      <c r="D97" s="5">
        <v>9.19078</v>
      </c>
      <c r="E97" s="5">
        <v>17.00405</v>
      </c>
      <c r="F97" s="5">
        <v>24.696900000000003</v>
      </c>
      <c r="G97" s="5">
        <v>29.4885</v>
      </c>
      <c r="H97" s="5">
        <v>38.55824</v>
      </c>
      <c r="I97" s="5">
        <v>21.7279</v>
      </c>
      <c r="J97" s="5">
        <v>9.04046</v>
      </c>
      <c r="K97" s="5">
        <v>25.431669999999997</v>
      </c>
      <c r="L97" s="5">
        <v>12.17294</v>
      </c>
      <c r="M97" s="5">
        <v>22.9158</v>
      </c>
      <c r="N97" s="5">
        <v>32.86693</v>
      </c>
      <c r="O97" s="3">
        <v>15.543149999999999</v>
      </c>
    </row>
    <row r="98" spans="1:15" ht="12.75">
      <c r="A98" s="14"/>
      <c r="B98" s="15" t="s">
        <v>63</v>
      </c>
      <c r="C98" s="20">
        <f t="shared" si="5"/>
        <v>49.53058000000001</v>
      </c>
      <c r="D98" s="5">
        <v>3.25895</v>
      </c>
      <c r="E98" s="5">
        <v>2.42227</v>
      </c>
      <c r="F98" s="5">
        <v>5.3093</v>
      </c>
      <c r="G98" s="5">
        <v>0.39188</v>
      </c>
      <c r="H98" s="5">
        <v>3.1932199999999997</v>
      </c>
      <c r="I98" s="5">
        <v>1.42367</v>
      </c>
      <c r="J98" s="5">
        <v>6.00462</v>
      </c>
      <c r="K98" s="5">
        <v>5.8577200000000005</v>
      </c>
      <c r="L98" s="5">
        <v>4.36179</v>
      </c>
      <c r="M98" s="5">
        <v>1.21725</v>
      </c>
      <c r="N98" s="5">
        <v>5.62821</v>
      </c>
      <c r="O98" s="3">
        <v>10.4617</v>
      </c>
    </row>
    <row r="99" spans="1:15" ht="12.75">
      <c r="A99" s="14"/>
      <c r="B99" s="15" t="s">
        <v>98</v>
      </c>
      <c r="C99" s="20">
        <f t="shared" si="5"/>
        <v>7898.147410000001</v>
      </c>
      <c r="D99" s="5">
        <v>522.32245</v>
      </c>
      <c r="E99" s="5">
        <v>639.4975</v>
      </c>
      <c r="F99" s="5">
        <v>587.01485</v>
      </c>
      <c r="G99" s="5">
        <v>502.89782</v>
      </c>
      <c r="H99" s="5">
        <v>631.08887</v>
      </c>
      <c r="I99" s="5">
        <v>598.04462</v>
      </c>
      <c r="J99" s="5">
        <v>547.31785</v>
      </c>
      <c r="K99" s="5">
        <v>626.14939</v>
      </c>
      <c r="L99" s="5">
        <v>665.8305</v>
      </c>
      <c r="M99" s="5">
        <v>887.80952</v>
      </c>
      <c r="N99" s="5">
        <v>873.41822</v>
      </c>
      <c r="O99" s="3">
        <v>816.75582</v>
      </c>
    </row>
    <row r="100" spans="1:15" ht="12.75">
      <c r="A100" s="14"/>
      <c r="B100" s="15" t="s">
        <v>71</v>
      </c>
      <c r="C100" s="20">
        <f t="shared" si="5"/>
        <v>902.7688600000001</v>
      </c>
      <c r="D100" s="5">
        <v>62.24684</v>
      </c>
      <c r="E100" s="5">
        <v>47.60556</v>
      </c>
      <c r="F100" s="5">
        <v>90.90255</v>
      </c>
      <c r="G100" s="5">
        <v>51.878980000000006</v>
      </c>
      <c r="H100" s="5">
        <v>54.41196</v>
      </c>
      <c r="I100" s="5">
        <v>52.416050000000006</v>
      </c>
      <c r="J100" s="5">
        <v>68.45135</v>
      </c>
      <c r="K100" s="5">
        <v>62.63523</v>
      </c>
      <c r="L100" s="5">
        <v>47.023559999999996</v>
      </c>
      <c r="M100" s="5">
        <v>104.87052</v>
      </c>
      <c r="N100" s="5">
        <v>94.81869999999999</v>
      </c>
      <c r="O100" s="3">
        <v>165.50755999999998</v>
      </c>
    </row>
    <row r="101" spans="1:15" ht="12.75">
      <c r="A101" s="14"/>
      <c r="B101" s="15" t="s">
        <v>51</v>
      </c>
      <c r="C101" s="20">
        <f t="shared" si="5"/>
        <v>36083.31222</v>
      </c>
      <c r="D101" s="5">
        <v>2679.4190799999997</v>
      </c>
      <c r="E101" s="5">
        <v>3061.87578</v>
      </c>
      <c r="F101" s="5">
        <v>3170.8540599999997</v>
      </c>
      <c r="G101" s="5">
        <v>2447.9612300000003</v>
      </c>
      <c r="H101" s="5">
        <v>2515.2067199999997</v>
      </c>
      <c r="I101" s="5">
        <v>3090.24511</v>
      </c>
      <c r="J101" s="5">
        <v>2901.8386299999997</v>
      </c>
      <c r="K101" s="5">
        <v>2819.6339199999998</v>
      </c>
      <c r="L101" s="5">
        <v>3070.00753</v>
      </c>
      <c r="M101" s="5">
        <v>3245.1395700000003</v>
      </c>
      <c r="N101" s="5">
        <v>3729.04907</v>
      </c>
      <c r="O101" s="5">
        <v>3352.08152</v>
      </c>
    </row>
    <row r="102" spans="1:15" ht="12.75">
      <c r="A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12" customFormat="1" ht="8.25" customHeight="1">
      <c r="A103" s="22"/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ht="18" customHeight="1">
      <c r="A104" s="9" t="s">
        <v>17</v>
      </c>
      <c r="B104" s="10" t="s">
        <v>9</v>
      </c>
      <c r="C104" s="21">
        <f aca="true" t="shared" si="6" ref="C104:L104">+C106+C118+C120</f>
        <v>70499.02976</v>
      </c>
      <c r="D104" s="21">
        <f t="shared" si="6"/>
        <v>4989.2406200000005</v>
      </c>
      <c r="E104" s="21">
        <f t="shared" si="6"/>
        <v>4992.77903</v>
      </c>
      <c r="F104" s="21">
        <f t="shared" si="6"/>
        <v>5131.9684799999995</v>
      </c>
      <c r="G104" s="21">
        <f t="shared" si="6"/>
        <v>5074.69277</v>
      </c>
      <c r="H104" s="21">
        <f t="shared" si="6"/>
        <v>6314.671800000001</v>
      </c>
      <c r="I104" s="21">
        <f t="shared" si="6"/>
        <v>5836.120489999999</v>
      </c>
      <c r="J104" s="21">
        <f t="shared" si="6"/>
        <v>5550.40473</v>
      </c>
      <c r="K104" s="21">
        <f t="shared" si="6"/>
        <v>6037.348529999999</v>
      </c>
      <c r="L104" s="21">
        <f t="shared" si="6"/>
        <v>5801.20035</v>
      </c>
      <c r="M104" s="21">
        <f>+M106+M118+M120</f>
        <v>6534.048429999999</v>
      </c>
      <c r="N104" s="21">
        <f>+N106+N118+N120</f>
        <v>6864.645480000001</v>
      </c>
      <c r="O104" s="21">
        <f>+O106+O118+O120</f>
        <v>7371.90905</v>
      </c>
    </row>
    <row r="105" spans="1:15" ht="9" customHeight="1">
      <c r="A105" s="14"/>
      <c r="B105" s="15"/>
      <c r="C105" s="20"/>
      <c r="D105" s="20"/>
      <c r="E105" s="5"/>
      <c r="F105" s="5"/>
      <c r="G105" s="5"/>
      <c r="H105" s="5"/>
      <c r="I105" s="5"/>
      <c r="L105" s="5"/>
      <c r="M105" s="5"/>
      <c r="N105" s="5"/>
      <c r="O105" s="5"/>
    </row>
    <row r="106" spans="1:15" ht="18" customHeight="1">
      <c r="A106" s="9" t="s">
        <v>10</v>
      </c>
      <c r="B106" s="10" t="s">
        <v>11</v>
      </c>
      <c r="C106" s="21">
        <f aca="true" t="shared" si="7" ref="C106:L106">SUM(C107:C116)</f>
        <v>12803.76294</v>
      </c>
      <c r="D106" s="21">
        <f t="shared" si="7"/>
        <v>934.6611999999999</v>
      </c>
      <c r="E106" s="21">
        <f t="shared" si="7"/>
        <v>744.8900699999999</v>
      </c>
      <c r="F106" s="21">
        <f t="shared" si="7"/>
        <v>825.8902300000001</v>
      </c>
      <c r="G106" s="21">
        <f t="shared" si="7"/>
        <v>1032.03524</v>
      </c>
      <c r="H106" s="21">
        <f t="shared" si="7"/>
        <v>1391.8461500000003</v>
      </c>
      <c r="I106" s="21">
        <f t="shared" si="7"/>
        <v>1055.13185</v>
      </c>
      <c r="J106" s="21">
        <f t="shared" si="7"/>
        <v>1020.8651699999999</v>
      </c>
      <c r="K106" s="21">
        <f t="shared" si="7"/>
        <v>1055.05952</v>
      </c>
      <c r="L106" s="21">
        <f t="shared" si="7"/>
        <v>993.2281</v>
      </c>
      <c r="M106" s="21">
        <f>SUM(M107:M116)</f>
        <v>1135.6596399999999</v>
      </c>
      <c r="N106" s="21">
        <f>SUM(N107:N116)</f>
        <v>1377.77932</v>
      </c>
      <c r="O106" s="21">
        <f>SUM(O107:O116)</f>
        <v>1236.7164500000001</v>
      </c>
    </row>
    <row r="107" spans="1:17" ht="12.75">
      <c r="A107" s="9"/>
      <c r="B107" s="15" t="s">
        <v>76</v>
      </c>
      <c r="C107" s="20">
        <f>SUM(D107:O107)</f>
        <v>671.9290900000001</v>
      </c>
      <c r="D107" s="5">
        <v>12.06079</v>
      </c>
      <c r="E107" s="5">
        <v>62.2795</v>
      </c>
      <c r="F107" s="5">
        <v>13.16949</v>
      </c>
      <c r="G107" s="5">
        <v>40.61024</v>
      </c>
      <c r="H107" s="5">
        <v>152.97608</v>
      </c>
      <c r="I107" s="5">
        <v>131.69939000000002</v>
      </c>
      <c r="J107" s="5">
        <v>96.95697</v>
      </c>
      <c r="K107" s="5">
        <v>4.42063</v>
      </c>
      <c r="L107" s="5">
        <v>6.38539</v>
      </c>
      <c r="M107" s="5">
        <v>20.77826</v>
      </c>
      <c r="N107" s="5">
        <v>84.12019000000001</v>
      </c>
      <c r="O107" s="5">
        <v>46.47216</v>
      </c>
      <c r="P107" s="5"/>
      <c r="Q107" s="5"/>
    </row>
    <row r="108" spans="1:17" ht="12.75">
      <c r="A108" s="14"/>
      <c r="B108" s="15" t="s">
        <v>117</v>
      </c>
      <c r="C108" s="20">
        <f aca="true" t="shared" si="8" ref="C108:C116">SUM(D108:O108)</f>
        <v>128.36099000000002</v>
      </c>
      <c r="D108" s="5">
        <v>10.58962</v>
      </c>
      <c r="E108" s="5">
        <v>8.98478</v>
      </c>
      <c r="F108" s="5">
        <v>9.71548</v>
      </c>
      <c r="G108" s="5">
        <v>8.12856</v>
      </c>
      <c r="H108" s="5">
        <v>16.67375</v>
      </c>
      <c r="I108" s="5">
        <v>9.229719999999999</v>
      </c>
      <c r="J108" s="5">
        <v>6.40364</v>
      </c>
      <c r="K108" s="5">
        <v>4.0851999999999995</v>
      </c>
      <c r="L108" s="5">
        <v>5.86032</v>
      </c>
      <c r="M108" s="5">
        <v>15.92334</v>
      </c>
      <c r="N108" s="5">
        <v>16.8517</v>
      </c>
      <c r="O108" s="5">
        <v>15.914879999999998</v>
      </c>
      <c r="P108" s="5"/>
      <c r="Q108" s="5"/>
    </row>
    <row r="109" spans="1:17" ht="12.75">
      <c r="A109" s="14"/>
      <c r="B109" s="15" t="s">
        <v>94</v>
      </c>
      <c r="C109" s="20">
        <f t="shared" si="8"/>
        <v>363.88141</v>
      </c>
      <c r="D109" s="5">
        <v>15.82426</v>
      </c>
      <c r="E109" s="5">
        <v>15.43084</v>
      </c>
      <c r="F109" s="5">
        <v>24.57475</v>
      </c>
      <c r="G109" s="5">
        <v>32.40629</v>
      </c>
      <c r="H109" s="5">
        <v>36.90909</v>
      </c>
      <c r="I109" s="5">
        <v>37.06034</v>
      </c>
      <c r="J109" s="5">
        <v>28.05803</v>
      </c>
      <c r="K109" s="5">
        <v>9.348870000000002</v>
      </c>
      <c r="L109" s="5">
        <v>43.081269999999996</v>
      </c>
      <c r="M109" s="5">
        <v>34.29037</v>
      </c>
      <c r="N109" s="5">
        <v>48.191120000000005</v>
      </c>
      <c r="O109" s="5">
        <v>38.70618</v>
      </c>
      <c r="P109" s="5"/>
      <c r="Q109" s="5"/>
    </row>
    <row r="110" spans="1:17" ht="12.75">
      <c r="A110" s="14"/>
      <c r="B110" s="15" t="s">
        <v>128</v>
      </c>
      <c r="C110" s="5">
        <f t="shared" si="8"/>
        <v>2124.1310900000003</v>
      </c>
      <c r="D110" s="5">
        <v>255.41445000000002</v>
      </c>
      <c r="E110" s="5">
        <v>85.80508</v>
      </c>
      <c r="F110" s="5">
        <v>158.86828</v>
      </c>
      <c r="G110" s="5">
        <v>185.91791</v>
      </c>
      <c r="H110" s="5">
        <v>214.52969000000002</v>
      </c>
      <c r="I110" s="5">
        <v>137.23899</v>
      </c>
      <c r="J110" s="5">
        <v>216.72676</v>
      </c>
      <c r="K110" s="5">
        <v>150.24441000000002</v>
      </c>
      <c r="L110" s="5">
        <v>137.13953</v>
      </c>
      <c r="M110" s="5">
        <v>161.52716</v>
      </c>
      <c r="N110" s="5">
        <v>219.21845000000002</v>
      </c>
      <c r="O110" s="5">
        <v>201.50038</v>
      </c>
      <c r="P110" s="5"/>
      <c r="Q110" s="5"/>
    </row>
    <row r="111" spans="1:17" ht="12.75">
      <c r="A111" s="14"/>
      <c r="B111" s="15" t="s">
        <v>129</v>
      </c>
      <c r="C111" s="5">
        <f t="shared" si="8"/>
        <v>1117.61309</v>
      </c>
      <c r="D111" s="5">
        <v>76.97619</v>
      </c>
      <c r="E111" s="5">
        <v>49.41403</v>
      </c>
      <c r="F111" s="5">
        <v>79.0068</v>
      </c>
      <c r="G111" s="5">
        <v>104.81804</v>
      </c>
      <c r="H111" s="5">
        <v>70.34964</v>
      </c>
      <c r="I111" s="5">
        <v>68.99927000000001</v>
      </c>
      <c r="J111" s="5">
        <v>105.83664999999999</v>
      </c>
      <c r="K111" s="5">
        <v>149.85038</v>
      </c>
      <c r="L111" s="5">
        <v>114.20964</v>
      </c>
      <c r="M111" s="5">
        <v>98.27203</v>
      </c>
      <c r="N111" s="5">
        <v>128.34441999999999</v>
      </c>
      <c r="O111" s="5">
        <v>71.536</v>
      </c>
      <c r="P111" s="5"/>
      <c r="Q111" s="5"/>
    </row>
    <row r="112" spans="1:17" ht="12.75">
      <c r="A112" s="14"/>
      <c r="B112" s="15" t="s">
        <v>104</v>
      </c>
      <c r="C112" s="5">
        <f t="shared" si="8"/>
        <v>1100.89514</v>
      </c>
      <c r="D112" s="5">
        <v>67.99128999999999</v>
      </c>
      <c r="E112" s="5">
        <v>96.55322</v>
      </c>
      <c r="F112" s="5">
        <v>37.50521</v>
      </c>
      <c r="G112" s="5">
        <v>101.1522</v>
      </c>
      <c r="H112" s="5">
        <v>132.38854</v>
      </c>
      <c r="I112" s="5">
        <v>72.81763000000001</v>
      </c>
      <c r="J112" s="5">
        <v>89.53074000000001</v>
      </c>
      <c r="K112" s="5">
        <v>74.96061999999999</v>
      </c>
      <c r="L112" s="5">
        <v>87.37586</v>
      </c>
      <c r="M112" s="5">
        <v>123.88667</v>
      </c>
      <c r="N112" s="5">
        <v>118.84747</v>
      </c>
      <c r="O112" s="5">
        <v>97.88569</v>
      </c>
      <c r="P112" s="5"/>
      <c r="Q112" s="5"/>
    </row>
    <row r="113" spans="1:17" ht="12.75">
      <c r="A113" s="14"/>
      <c r="B113" s="15" t="s">
        <v>75</v>
      </c>
      <c r="C113" s="5">
        <f t="shared" si="8"/>
        <v>631.58026</v>
      </c>
      <c r="D113" s="5">
        <v>33.34046</v>
      </c>
      <c r="E113" s="5">
        <v>73.58583999999999</v>
      </c>
      <c r="F113" s="5">
        <v>25.64147</v>
      </c>
      <c r="G113" s="5">
        <v>35.55309</v>
      </c>
      <c r="H113" s="5">
        <v>51.20232</v>
      </c>
      <c r="I113" s="5">
        <v>43.531800000000004</v>
      </c>
      <c r="J113" s="5">
        <v>33.43984</v>
      </c>
      <c r="K113" s="5">
        <v>63.886480000000006</v>
      </c>
      <c r="L113" s="5">
        <v>72.95669000000001</v>
      </c>
      <c r="M113" s="5">
        <v>54.19612</v>
      </c>
      <c r="N113" s="5">
        <v>81.09344999999999</v>
      </c>
      <c r="O113" s="5">
        <v>63.152699999999996</v>
      </c>
      <c r="P113" s="5"/>
      <c r="Q113" s="5"/>
    </row>
    <row r="114" spans="1:17" ht="12.75">
      <c r="A114" s="14"/>
      <c r="B114" s="15" t="s">
        <v>83</v>
      </c>
      <c r="C114" s="5">
        <f t="shared" si="8"/>
        <v>3925.2173900000003</v>
      </c>
      <c r="D114" s="5">
        <v>308.46451</v>
      </c>
      <c r="E114" s="5">
        <v>201.23104</v>
      </c>
      <c r="F114" s="5">
        <v>254.59863</v>
      </c>
      <c r="G114" s="5">
        <v>320.78277</v>
      </c>
      <c r="H114" s="5">
        <v>470.44643</v>
      </c>
      <c r="I114" s="5">
        <v>315.51072999999997</v>
      </c>
      <c r="J114" s="5">
        <v>213.09926000000002</v>
      </c>
      <c r="K114" s="5">
        <v>314.35408</v>
      </c>
      <c r="L114" s="5">
        <v>300.27173999999997</v>
      </c>
      <c r="M114" s="5">
        <v>347.72905</v>
      </c>
      <c r="N114" s="5">
        <v>434.51517</v>
      </c>
      <c r="O114" s="5">
        <v>444.21398</v>
      </c>
      <c r="P114" s="5"/>
      <c r="Q114" s="5"/>
    </row>
    <row r="115" spans="1:17" s="12" customFormat="1" ht="12.75">
      <c r="A115" s="9"/>
      <c r="B115" s="15" t="s">
        <v>74</v>
      </c>
      <c r="C115" s="5">
        <f t="shared" si="8"/>
        <v>2261.8484300000005</v>
      </c>
      <c r="D115" s="5">
        <v>115.48052</v>
      </c>
      <c r="E115" s="5">
        <v>125.21330999999999</v>
      </c>
      <c r="F115" s="5">
        <v>198.93842</v>
      </c>
      <c r="G115" s="5">
        <v>145.63055</v>
      </c>
      <c r="H115" s="5">
        <v>201.38217</v>
      </c>
      <c r="I115" s="5">
        <v>216.48915</v>
      </c>
      <c r="J115" s="5">
        <v>196.02518</v>
      </c>
      <c r="K115" s="5">
        <v>236.98665</v>
      </c>
      <c r="L115" s="5">
        <v>170.7305</v>
      </c>
      <c r="M115" s="5">
        <v>210.97888</v>
      </c>
      <c r="N115" s="5">
        <v>211.87249</v>
      </c>
      <c r="O115" s="5">
        <v>232.12061</v>
      </c>
      <c r="P115" s="17"/>
      <c r="Q115" s="17"/>
    </row>
    <row r="116" spans="1:17" s="12" customFormat="1" ht="12.75">
      <c r="A116" s="9"/>
      <c r="B116" s="16" t="s">
        <v>51</v>
      </c>
      <c r="C116" s="5">
        <f t="shared" si="8"/>
        <v>478.3060499999999</v>
      </c>
      <c r="D116" s="5">
        <v>38.51911</v>
      </c>
      <c r="E116" s="5">
        <v>26.39243</v>
      </c>
      <c r="F116" s="5">
        <v>23.8717</v>
      </c>
      <c r="G116" s="5">
        <v>57.03559</v>
      </c>
      <c r="H116" s="5">
        <v>44.988440000000004</v>
      </c>
      <c r="I116" s="5">
        <v>22.554830000000003</v>
      </c>
      <c r="J116" s="5">
        <v>34.7881</v>
      </c>
      <c r="K116" s="5">
        <v>46.9222</v>
      </c>
      <c r="L116" s="5">
        <v>55.21716000000001</v>
      </c>
      <c r="M116" s="5">
        <v>68.07776</v>
      </c>
      <c r="N116" s="5">
        <v>34.72486</v>
      </c>
      <c r="O116" s="5">
        <v>25.21387</v>
      </c>
      <c r="P116" s="17"/>
      <c r="Q116" s="17"/>
    </row>
    <row r="117" spans="1:9" s="12" customFormat="1" ht="18" customHeight="1">
      <c r="A117" s="9"/>
      <c r="B117" s="10"/>
      <c r="C117" s="13"/>
      <c r="D117" s="17"/>
      <c r="E117" s="17"/>
      <c r="F117" s="17"/>
      <c r="G117" s="17"/>
      <c r="H117" s="17"/>
      <c r="I117" s="17"/>
    </row>
    <row r="118" spans="1:15" ht="18" customHeight="1">
      <c r="A118" s="9" t="s">
        <v>12</v>
      </c>
      <c r="B118" s="10" t="s">
        <v>13</v>
      </c>
      <c r="C118" s="21">
        <f>SUM(D118:O118)</f>
        <v>14875.41068</v>
      </c>
      <c r="D118" s="21">
        <v>1158.2656499999998</v>
      </c>
      <c r="E118" s="21">
        <v>1257.58106</v>
      </c>
      <c r="F118" s="21">
        <v>1183.3279</v>
      </c>
      <c r="G118" s="21">
        <v>1208.7407</v>
      </c>
      <c r="H118" s="21">
        <v>1383.68994</v>
      </c>
      <c r="I118" s="21">
        <v>1537.72473</v>
      </c>
      <c r="J118" s="21">
        <v>1215.70698</v>
      </c>
      <c r="K118" s="21">
        <v>1336.7897600000001</v>
      </c>
      <c r="L118" s="21">
        <v>1163.44913</v>
      </c>
      <c r="M118" s="21">
        <v>1075.04177</v>
      </c>
      <c r="N118" s="21">
        <v>1026.14448</v>
      </c>
      <c r="O118" s="21">
        <v>1328.94858</v>
      </c>
    </row>
    <row r="119" spans="1:9" ht="18" customHeight="1">
      <c r="A119" s="14"/>
      <c r="B119" s="15"/>
      <c r="C119" s="20"/>
      <c r="D119" s="5"/>
      <c r="E119" s="5"/>
      <c r="F119" s="5"/>
      <c r="G119" s="5"/>
      <c r="H119" s="5"/>
      <c r="I119" s="5"/>
    </row>
    <row r="120" spans="1:15" ht="18" customHeight="1">
      <c r="A120" s="9" t="s">
        <v>14</v>
      </c>
      <c r="B120" s="10" t="s">
        <v>15</v>
      </c>
      <c r="C120" s="21">
        <f aca="true" t="shared" si="9" ref="C120:L120">SUM(C121:C137)</f>
        <v>42819.85614</v>
      </c>
      <c r="D120" s="21">
        <f t="shared" si="9"/>
        <v>2896.31377</v>
      </c>
      <c r="E120" s="21">
        <f t="shared" si="9"/>
        <v>2990.3078999999993</v>
      </c>
      <c r="F120" s="21">
        <f t="shared" si="9"/>
        <v>3122.75035</v>
      </c>
      <c r="G120" s="21">
        <f t="shared" si="9"/>
        <v>2833.916829999999</v>
      </c>
      <c r="H120" s="21">
        <f t="shared" si="9"/>
        <v>3539.1357100000005</v>
      </c>
      <c r="I120" s="21">
        <f t="shared" si="9"/>
        <v>3243.26391</v>
      </c>
      <c r="J120" s="21">
        <f t="shared" si="9"/>
        <v>3313.8325800000002</v>
      </c>
      <c r="K120" s="21">
        <f t="shared" si="9"/>
        <v>3645.4992499999994</v>
      </c>
      <c r="L120" s="21">
        <f t="shared" si="9"/>
        <v>3644.52312</v>
      </c>
      <c r="M120" s="21">
        <f>SUM(M121:M137)</f>
        <v>4323.347019999999</v>
      </c>
      <c r="N120" s="21">
        <f>SUM(N121:N137)</f>
        <v>4460.721680000001</v>
      </c>
      <c r="O120" s="21">
        <f>SUM(O121:O137)</f>
        <v>4806.24402</v>
      </c>
    </row>
    <row r="121" spans="1:15" ht="12.75">
      <c r="A121" s="14"/>
      <c r="B121" s="15" t="s">
        <v>106</v>
      </c>
      <c r="C121" s="20">
        <f>SUM(D121:O121)</f>
        <v>2110.26659</v>
      </c>
      <c r="D121" s="5">
        <v>150.63806</v>
      </c>
      <c r="E121" s="5">
        <v>285.38208000000003</v>
      </c>
      <c r="F121" s="5">
        <v>298.36538</v>
      </c>
      <c r="G121" s="5">
        <v>201.26657</v>
      </c>
      <c r="H121" s="5">
        <v>255.5191</v>
      </c>
      <c r="I121" s="5">
        <v>107.68692</v>
      </c>
      <c r="J121" s="5">
        <v>162.89381</v>
      </c>
      <c r="K121" s="5">
        <v>108.92427</v>
      </c>
      <c r="L121" s="5">
        <v>106.43107</v>
      </c>
      <c r="M121" s="5">
        <v>173.32071</v>
      </c>
      <c r="N121" s="5">
        <v>128.0443</v>
      </c>
      <c r="O121" s="5">
        <v>131.79432</v>
      </c>
    </row>
    <row r="122" spans="1:15" ht="12.75">
      <c r="A122" s="14"/>
      <c r="B122" s="15" t="s">
        <v>105</v>
      </c>
      <c r="C122" s="20">
        <f aca="true" t="shared" si="10" ref="C122:C137">SUM(D122:O122)</f>
        <v>933.25562</v>
      </c>
      <c r="D122" s="5">
        <v>124.69023</v>
      </c>
      <c r="E122" s="5">
        <v>38.00251</v>
      </c>
      <c r="F122" s="5">
        <v>66.73103</v>
      </c>
      <c r="G122" s="5">
        <v>49.76857</v>
      </c>
      <c r="H122" s="5">
        <v>45.44932</v>
      </c>
      <c r="I122" s="5">
        <v>144.1891</v>
      </c>
      <c r="J122" s="5">
        <v>48.80612</v>
      </c>
      <c r="K122" s="5">
        <v>44.42439</v>
      </c>
      <c r="L122" s="5">
        <v>41.78583999999999</v>
      </c>
      <c r="M122" s="5">
        <v>87.38729</v>
      </c>
      <c r="N122" s="5">
        <v>121.25876</v>
      </c>
      <c r="O122" s="5">
        <v>120.76246</v>
      </c>
    </row>
    <row r="123" spans="1:15" ht="12.75">
      <c r="A123" s="14"/>
      <c r="B123" s="15" t="s">
        <v>139</v>
      </c>
      <c r="C123" s="20">
        <f t="shared" si="10"/>
        <v>4626.07658</v>
      </c>
      <c r="D123" s="5">
        <v>195.67738</v>
      </c>
      <c r="E123" s="5">
        <v>206.4919</v>
      </c>
      <c r="F123" s="5">
        <v>235.02999</v>
      </c>
      <c r="G123" s="5">
        <v>205.65878</v>
      </c>
      <c r="H123" s="5">
        <v>324.7786</v>
      </c>
      <c r="I123" s="5">
        <v>357.53808000000004</v>
      </c>
      <c r="J123" s="5">
        <v>361.93036</v>
      </c>
      <c r="K123" s="5">
        <v>443.79990999999995</v>
      </c>
      <c r="L123" s="5">
        <v>422.16578999999996</v>
      </c>
      <c r="M123" s="5">
        <v>490.97929999999997</v>
      </c>
      <c r="N123" s="5">
        <v>612.92945</v>
      </c>
      <c r="O123" s="5">
        <v>769.09704</v>
      </c>
    </row>
    <row r="124" spans="1:15" ht="12.75">
      <c r="A124" s="14"/>
      <c r="B124" s="15" t="s">
        <v>79</v>
      </c>
      <c r="C124" s="20">
        <f t="shared" si="10"/>
        <v>2400.3062600000003</v>
      </c>
      <c r="D124" s="5">
        <v>484.67513</v>
      </c>
      <c r="E124" s="5">
        <v>338.94545</v>
      </c>
      <c r="F124" s="5">
        <v>273.97976</v>
      </c>
      <c r="G124" s="5">
        <v>108.14292</v>
      </c>
      <c r="H124" s="5">
        <v>102.54428999999999</v>
      </c>
      <c r="I124" s="5">
        <v>130.81642</v>
      </c>
      <c r="J124" s="5">
        <v>87.93353</v>
      </c>
      <c r="K124" s="5">
        <v>93.84297000000001</v>
      </c>
      <c r="L124" s="5">
        <v>113.24285</v>
      </c>
      <c r="M124" s="5">
        <v>121.93458</v>
      </c>
      <c r="N124" s="5">
        <v>172.45237</v>
      </c>
      <c r="O124" s="5">
        <v>371.79599</v>
      </c>
    </row>
    <row r="125" spans="1:15" ht="12.75">
      <c r="A125" s="14"/>
      <c r="B125" s="15" t="s">
        <v>78</v>
      </c>
      <c r="C125" s="20">
        <f t="shared" si="10"/>
        <v>4761.49054</v>
      </c>
      <c r="D125" s="5">
        <v>239.81518</v>
      </c>
      <c r="E125" s="5">
        <v>301.22751</v>
      </c>
      <c r="F125" s="5">
        <v>349.51355</v>
      </c>
      <c r="G125" s="5">
        <v>307.89728</v>
      </c>
      <c r="H125" s="5">
        <v>547.11751</v>
      </c>
      <c r="I125" s="5">
        <v>375.08687</v>
      </c>
      <c r="J125" s="5">
        <v>283.62828</v>
      </c>
      <c r="K125" s="5">
        <v>381.87593</v>
      </c>
      <c r="L125" s="5">
        <v>396.51935</v>
      </c>
      <c r="M125" s="5">
        <v>544.31715</v>
      </c>
      <c r="N125" s="5">
        <v>478.76034999999996</v>
      </c>
      <c r="O125" s="5">
        <v>555.73158</v>
      </c>
    </row>
    <row r="126" spans="1:15" ht="12.75">
      <c r="A126" s="14"/>
      <c r="B126" s="15" t="s">
        <v>82</v>
      </c>
      <c r="C126" s="20">
        <f t="shared" si="10"/>
        <v>754.41793</v>
      </c>
      <c r="D126" s="5">
        <v>36.392559999999996</v>
      </c>
      <c r="E126" s="5">
        <v>52.04611</v>
      </c>
      <c r="F126" s="5">
        <v>74.75205</v>
      </c>
      <c r="G126" s="5">
        <v>38.54647</v>
      </c>
      <c r="H126" s="5">
        <v>51.9362</v>
      </c>
      <c r="I126" s="5">
        <v>72.0262</v>
      </c>
      <c r="J126" s="5">
        <v>92.07255</v>
      </c>
      <c r="K126" s="5">
        <v>66.69078</v>
      </c>
      <c r="L126" s="5">
        <v>52.13068</v>
      </c>
      <c r="M126" s="5">
        <v>60.17603</v>
      </c>
      <c r="N126" s="5">
        <v>112.21394000000001</v>
      </c>
      <c r="O126" s="5">
        <v>45.43436</v>
      </c>
    </row>
    <row r="127" spans="1:15" ht="12.75">
      <c r="A127" s="14"/>
      <c r="B127" s="15" t="s">
        <v>80</v>
      </c>
      <c r="C127" s="20">
        <f t="shared" si="10"/>
        <v>46.763369999999995</v>
      </c>
      <c r="D127" s="5">
        <v>5.78042</v>
      </c>
      <c r="E127" s="5">
        <v>3.25463</v>
      </c>
      <c r="F127" s="5">
        <v>3.42734</v>
      </c>
      <c r="G127" s="5">
        <v>2.65411</v>
      </c>
      <c r="H127" s="5">
        <v>4.17014</v>
      </c>
      <c r="I127" s="5">
        <v>5.5459</v>
      </c>
      <c r="J127" s="5">
        <v>6.0921199999999995</v>
      </c>
      <c r="K127" s="5">
        <v>4.575060000000001</v>
      </c>
      <c r="L127" s="5">
        <v>3.94206</v>
      </c>
      <c r="M127" s="5">
        <v>1.84765</v>
      </c>
      <c r="N127" s="5">
        <v>3.9121300000000003</v>
      </c>
      <c r="O127" s="5">
        <v>1.56181</v>
      </c>
    </row>
    <row r="128" spans="1:15" ht="12.75">
      <c r="A128" s="14"/>
      <c r="B128" s="15" t="s">
        <v>113</v>
      </c>
      <c r="C128" s="20">
        <f t="shared" si="10"/>
        <v>147.62871000000004</v>
      </c>
      <c r="D128" s="5">
        <v>13.2307</v>
      </c>
      <c r="E128" s="5">
        <v>9.3074</v>
      </c>
      <c r="F128" s="5">
        <v>6.4663900000000005</v>
      </c>
      <c r="G128" s="5">
        <v>7.9111199999999995</v>
      </c>
      <c r="H128" s="5">
        <v>18.316380000000002</v>
      </c>
      <c r="I128" s="5">
        <v>3.53427</v>
      </c>
      <c r="J128" s="5">
        <v>16.58549</v>
      </c>
      <c r="K128" s="5">
        <v>9.4821</v>
      </c>
      <c r="L128" s="5">
        <v>9.34843</v>
      </c>
      <c r="M128" s="5">
        <v>22.13203</v>
      </c>
      <c r="N128" s="5">
        <v>21.38143</v>
      </c>
      <c r="O128" s="5">
        <v>9.93297</v>
      </c>
    </row>
    <row r="129" spans="1:15" ht="12.75">
      <c r="A129" s="14"/>
      <c r="B129" s="15" t="s">
        <v>131</v>
      </c>
      <c r="C129" s="20">
        <f t="shared" si="10"/>
        <v>182.63781000000003</v>
      </c>
      <c r="D129" s="5">
        <v>13.70025</v>
      </c>
      <c r="E129" s="5">
        <v>12.36603</v>
      </c>
      <c r="F129" s="5">
        <v>14.09678</v>
      </c>
      <c r="G129" s="5">
        <v>10.75639</v>
      </c>
      <c r="H129" s="5">
        <v>14.8293</v>
      </c>
      <c r="I129" s="5">
        <v>10.429979999999999</v>
      </c>
      <c r="J129" s="5">
        <v>11.406120000000001</v>
      </c>
      <c r="K129" s="5">
        <v>16.55308</v>
      </c>
      <c r="L129" s="5">
        <v>16.96027</v>
      </c>
      <c r="M129" s="5">
        <v>16.08865</v>
      </c>
      <c r="N129" s="5">
        <v>26.06392</v>
      </c>
      <c r="O129" s="5">
        <v>19.387040000000002</v>
      </c>
    </row>
    <row r="130" spans="1:15" ht="12.75">
      <c r="A130" s="14"/>
      <c r="B130" s="15" t="s">
        <v>112</v>
      </c>
      <c r="C130" s="20">
        <f t="shared" si="10"/>
        <v>166.07792</v>
      </c>
      <c r="D130" s="5">
        <v>23.369889999999998</v>
      </c>
      <c r="E130" s="5">
        <v>13.5999</v>
      </c>
      <c r="F130" s="5">
        <v>8.2553</v>
      </c>
      <c r="G130" s="5">
        <v>17.253880000000002</v>
      </c>
      <c r="H130" s="5">
        <v>13.341280000000001</v>
      </c>
      <c r="I130" s="5">
        <v>6.33131</v>
      </c>
      <c r="J130" s="5">
        <v>7.67029</v>
      </c>
      <c r="K130" s="5">
        <v>14.05033</v>
      </c>
      <c r="L130" s="5">
        <v>5.10929</v>
      </c>
      <c r="M130" s="5">
        <v>6.19145</v>
      </c>
      <c r="N130" s="5">
        <v>30.643349999999998</v>
      </c>
      <c r="O130" s="5">
        <v>20.261650000000003</v>
      </c>
    </row>
    <row r="131" spans="1:15" ht="12.75">
      <c r="A131" s="14"/>
      <c r="B131" s="15" t="s">
        <v>81</v>
      </c>
      <c r="C131" s="20">
        <f t="shared" si="10"/>
        <v>6737.814899999999</v>
      </c>
      <c r="D131" s="5">
        <v>402.64205</v>
      </c>
      <c r="E131" s="5">
        <v>483.40587</v>
      </c>
      <c r="F131" s="5">
        <v>554.48383</v>
      </c>
      <c r="G131" s="5">
        <v>407.5065</v>
      </c>
      <c r="H131" s="5">
        <v>388.69408000000004</v>
      </c>
      <c r="I131" s="5">
        <v>487.67253000000005</v>
      </c>
      <c r="J131" s="5">
        <v>519.6699199999999</v>
      </c>
      <c r="K131" s="5">
        <v>626.4090699999999</v>
      </c>
      <c r="L131" s="5">
        <v>636.739</v>
      </c>
      <c r="M131" s="5">
        <v>925.07723</v>
      </c>
      <c r="N131" s="5">
        <v>728.96322</v>
      </c>
      <c r="O131" s="5">
        <v>576.5516</v>
      </c>
    </row>
    <row r="132" spans="1:15" ht="12.75">
      <c r="A132" s="14"/>
      <c r="B132" s="15" t="s">
        <v>120</v>
      </c>
      <c r="C132" s="20">
        <f t="shared" si="10"/>
        <v>325.53027</v>
      </c>
      <c r="D132" s="5">
        <v>41.81939</v>
      </c>
      <c r="E132" s="5">
        <v>8.66519</v>
      </c>
      <c r="F132" s="5">
        <v>18.639</v>
      </c>
      <c r="G132" s="5">
        <v>20.481740000000002</v>
      </c>
      <c r="H132" s="5">
        <v>19.46269</v>
      </c>
      <c r="I132" s="5">
        <v>46.341260000000005</v>
      </c>
      <c r="J132" s="5">
        <v>35.11646</v>
      </c>
      <c r="K132" s="5">
        <v>32.605380000000004</v>
      </c>
      <c r="L132" s="5">
        <v>16.23195</v>
      </c>
      <c r="M132" s="5">
        <v>20.36768</v>
      </c>
      <c r="N132" s="5">
        <v>28.97539</v>
      </c>
      <c r="O132" s="5">
        <v>36.82414</v>
      </c>
    </row>
    <row r="133" spans="1:15" ht="12.75">
      <c r="A133" s="14"/>
      <c r="B133" s="15" t="s">
        <v>91</v>
      </c>
      <c r="C133" s="20">
        <f t="shared" si="10"/>
        <v>228.01512</v>
      </c>
      <c r="D133" s="5">
        <v>15.20828</v>
      </c>
      <c r="E133" s="5">
        <v>14.49234</v>
      </c>
      <c r="F133" s="5">
        <v>10.93413</v>
      </c>
      <c r="G133" s="5">
        <v>6.01053</v>
      </c>
      <c r="H133" s="5">
        <v>28.693060000000003</v>
      </c>
      <c r="I133" s="5">
        <v>22.87807</v>
      </c>
      <c r="J133" s="5">
        <v>26.20239</v>
      </c>
      <c r="K133" s="5">
        <v>25.03327</v>
      </c>
      <c r="L133" s="5">
        <v>29.29323</v>
      </c>
      <c r="M133" s="5">
        <v>14.917110000000001</v>
      </c>
      <c r="N133" s="5">
        <v>31.43906</v>
      </c>
      <c r="O133" s="5">
        <v>2.91365</v>
      </c>
    </row>
    <row r="134" spans="1:15" ht="12.75">
      <c r="A134" s="14"/>
      <c r="B134" s="15" t="s">
        <v>77</v>
      </c>
      <c r="C134" s="20">
        <f t="shared" si="10"/>
        <v>10912.73797</v>
      </c>
      <c r="D134" s="5">
        <v>574.4533</v>
      </c>
      <c r="E134" s="5">
        <v>564.87816</v>
      </c>
      <c r="F134" s="5">
        <v>737.26629</v>
      </c>
      <c r="G134" s="5">
        <v>698.20884</v>
      </c>
      <c r="H134" s="5">
        <v>1038.569</v>
      </c>
      <c r="I134" s="5">
        <v>789.71454</v>
      </c>
      <c r="J134" s="5">
        <v>995.12876</v>
      </c>
      <c r="K134" s="5">
        <v>1073.26503</v>
      </c>
      <c r="L134" s="5">
        <v>1061.93318</v>
      </c>
      <c r="M134" s="5">
        <v>1067.1929599999999</v>
      </c>
      <c r="N134" s="5">
        <v>1181.8548</v>
      </c>
      <c r="O134" s="5">
        <v>1130.27311</v>
      </c>
    </row>
    <row r="135" spans="1:15" ht="12.75">
      <c r="A135" s="14"/>
      <c r="B135" s="15" t="s">
        <v>92</v>
      </c>
      <c r="C135" s="20">
        <f t="shared" si="10"/>
        <v>147.31067000000002</v>
      </c>
      <c r="D135" s="5">
        <v>1.65202</v>
      </c>
      <c r="E135" s="5">
        <v>18.85574</v>
      </c>
      <c r="F135" s="5">
        <v>12.8576</v>
      </c>
      <c r="G135" s="5">
        <v>11.284870000000002</v>
      </c>
      <c r="H135" s="5">
        <v>20.68656</v>
      </c>
      <c r="I135" s="5">
        <v>7.650939999999999</v>
      </c>
      <c r="J135" s="5">
        <v>24.96839</v>
      </c>
      <c r="K135" s="5">
        <v>16.010559999999998</v>
      </c>
      <c r="L135" s="5">
        <v>7.93499</v>
      </c>
      <c r="M135" s="5">
        <v>10.34409</v>
      </c>
      <c r="N135" s="5">
        <v>11.01754</v>
      </c>
      <c r="O135" s="5">
        <v>4.04737</v>
      </c>
    </row>
    <row r="136" spans="1:15" ht="12.75">
      <c r="A136" s="18"/>
      <c r="B136" s="15" t="s">
        <v>84</v>
      </c>
      <c r="C136" s="20">
        <f t="shared" si="10"/>
        <v>225.66171</v>
      </c>
      <c r="D136" s="5">
        <v>14.18725</v>
      </c>
      <c r="E136" s="5">
        <v>16.804779999999997</v>
      </c>
      <c r="F136" s="5">
        <v>13.5961</v>
      </c>
      <c r="G136" s="5">
        <v>17.635330000000003</v>
      </c>
      <c r="H136" s="5">
        <v>17.96726</v>
      </c>
      <c r="I136" s="5">
        <v>14.77671</v>
      </c>
      <c r="J136" s="5">
        <v>14.20359</v>
      </c>
      <c r="K136" s="5">
        <v>15.50142</v>
      </c>
      <c r="L136" s="5">
        <v>14.075370000000001</v>
      </c>
      <c r="M136" s="5">
        <v>24.49024</v>
      </c>
      <c r="N136" s="5">
        <v>29.93491</v>
      </c>
      <c r="O136" s="5">
        <v>32.48875</v>
      </c>
    </row>
    <row r="137" spans="1:15" ht="12.75">
      <c r="A137" s="19"/>
      <c r="B137" s="15" t="s">
        <v>51</v>
      </c>
      <c r="C137" s="20">
        <f t="shared" si="10"/>
        <v>8113.864170000001</v>
      </c>
      <c r="D137" s="5">
        <v>558.3816800000001</v>
      </c>
      <c r="E137" s="5">
        <v>622.5823</v>
      </c>
      <c r="F137" s="5">
        <v>444.35582999999997</v>
      </c>
      <c r="G137" s="5">
        <v>722.9329299999997</v>
      </c>
      <c r="H137" s="5">
        <v>647.06094</v>
      </c>
      <c r="I137" s="5">
        <v>661.0448099999999</v>
      </c>
      <c r="J137" s="5">
        <v>619.5244</v>
      </c>
      <c r="K137" s="5">
        <v>672.4557000000001</v>
      </c>
      <c r="L137" s="5">
        <v>710.67977</v>
      </c>
      <c r="M137" s="5">
        <v>736.58287</v>
      </c>
      <c r="N137" s="5">
        <v>740.8767600000001</v>
      </c>
      <c r="O137" s="5">
        <v>977.38618</v>
      </c>
    </row>
    <row r="138" spans="1:8" s="29" customFormat="1" ht="12.75">
      <c r="A138" s="28"/>
      <c r="C138" s="30"/>
      <c r="D138" s="30"/>
      <c r="E138" s="30"/>
      <c r="F138" s="30"/>
      <c r="G138" s="30"/>
      <c r="H138" s="30"/>
    </row>
    <row r="139" spans="1:2" ht="12.75">
      <c r="A139" s="53" t="s">
        <v>107</v>
      </c>
      <c r="B139" s="53"/>
    </row>
  </sheetData>
  <sheetProtection/>
  <mergeCells count="4">
    <mergeCell ref="A3:B4"/>
    <mergeCell ref="A139:B139"/>
    <mergeCell ref="C3:L3"/>
    <mergeCell ref="M3:O3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119" scale="59" r:id="rId1"/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mgarciau</cp:lastModifiedBy>
  <cp:lastPrinted>2011-06-20T15:44:33Z</cp:lastPrinted>
  <dcterms:created xsi:type="dcterms:W3CDTF">2003-10-02T14:32:46Z</dcterms:created>
  <dcterms:modified xsi:type="dcterms:W3CDTF">2012-02-17T21:25:53Z</dcterms:modified>
  <cp:category/>
  <cp:version/>
  <cp:contentType/>
  <cp:contentStatus/>
</cp:coreProperties>
</file>