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145" windowHeight="6270" activeTab="0"/>
  </bookViews>
  <sheets>
    <sheet name="2012" sheetId="1" r:id="rId1"/>
  </sheets>
  <definedNames>
    <definedName name="_xlnm.Print_Area" localSheetId="0">'2012'!$A$1:$O$139</definedName>
    <definedName name="_xlnm.Print_Titles" localSheetId="0">'2012'!$1:$5</definedName>
  </definedNames>
  <calcPr fullCalcOnLoad="1"/>
</workbook>
</file>

<file path=xl/sharedStrings.xml><?xml version="1.0" encoding="utf-8"?>
<sst xmlns="http://schemas.openxmlformats.org/spreadsheetml/2006/main" count="147" uniqueCount="143">
  <si>
    <t>C  U  O  D  E</t>
  </si>
  <si>
    <t>BIENES DE CONSUMO NO DURADERO</t>
  </si>
  <si>
    <t>11</t>
  </si>
  <si>
    <t>12</t>
  </si>
  <si>
    <t>MEDICINAS Y PRODUCTOS FARMACEUTICOS</t>
  </si>
  <si>
    <t>13</t>
  </si>
  <si>
    <t>VESTUARIO Y CALZADO</t>
  </si>
  <si>
    <t>19</t>
  </si>
  <si>
    <t>OTROS BIENES DE CONSUMO NO DURADERO</t>
  </si>
  <si>
    <t>BIENES DE CONSUMO DURADERO</t>
  </si>
  <si>
    <t>21</t>
  </si>
  <si>
    <t>ARTICULOS PARA USO DOMESTICOS</t>
  </si>
  <si>
    <t>22</t>
  </si>
  <si>
    <t>LLANTAS Y NEUMATICOS</t>
  </si>
  <si>
    <t>29</t>
  </si>
  <si>
    <t>OTROS BIENES DE CONSUMO DURADERO</t>
  </si>
  <si>
    <t>A.</t>
  </si>
  <si>
    <t>B.</t>
  </si>
  <si>
    <t>TOTAL BIENES DE CONSUMO</t>
  </si>
  <si>
    <t>Total</t>
  </si>
  <si>
    <t>Ene</t>
  </si>
  <si>
    <t>Leche en polvo</t>
  </si>
  <si>
    <t>Cereales, corn flakes</t>
  </si>
  <si>
    <t>Pan, galletas</t>
  </si>
  <si>
    <t>Salsa de soya</t>
  </si>
  <si>
    <t>Jugos de frutas variadas</t>
  </si>
  <si>
    <t>Arroz para el consumo</t>
  </si>
  <si>
    <t>Margarina vegetal</t>
  </si>
  <si>
    <t>Chocolate en polvo</t>
  </si>
  <si>
    <t>Maíz para palomitas</t>
  </si>
  <si>
    <t>Pastas alimenticias</t>
  </si>
  <si>
    <t>Leche evaporada, crema dulce</t>
  </si>
  <si>
    <t>Cebollas frescas</t>
  </si>
  <si>
    <t>Queso americano, cottage, otros</t>
  </si>
  <si>
    <t>Carne molida, embutido de res</t>
  </si>
  <si>
    <t>Bisteck marinado, carne de res preparada</t>
  </si>
  <si>
    <t>Papa fresca</t>
  </si>
  <si>
    <t>Mermeladas de sabores</t>
  </si>
  <si>
    <t>Manzanas frescas</t>
  </si>
  <si>
    <t>Papas fritas, preparadas</t>
  </si>
  <si>
    <t>Mantequilla</t>
  </si>
  <si>
    <t>Uvas frescas</t>
  </si>
  <si>
    <t>Papas prefritas congeladas</t>
  </si>
  <si>
    <t>Café instantáneo</t>
  </si>
  <si>
    <t>Tomates preparados</t>
  </si>
  <si>
    <t>Carne de res, bisteck natural</t>
  </si>
  <si>
    <t>Canela en raja</t>
  </si>
  <si>
    <t>Chuleta de cerdo ahumado</t>
  </si>
  <si>
    <t>Tomates frescos</t>
  </si>
  <si>
    <t>Naranjas frescas</t>
  </si>
  <si>
    <t>Zanahorias frescas</t>
  </si>
  <si>
    <t>Los demás</t>
  </si>
  <si>
    <t>Libros, folletos, material educativo</t>
  </si>
  <si>
    <t>Cigarrillos elaborados</t>
  </si>
  <si>
    <t>Shampoo, preparaciones capilares</t>
  </si>
  <si>
    <t>Agendas, diarios, libretas rayadas, cuadernos</t>
  </si>
  <si>
    <t>Preparaciones para la higiene bucal o dental</t>
  </si>
  <si>
    <t>Perfumes y agua de tocador</t>
  </si>
  <si>
    <t>Papel higiénico</t>
  </si>
  <si>
    <t>Ropa de cama</t>
  </si>
  <si>
    <t>Catálogos, folletos, literatura médica y otros similares</t>
  </si>
  <si>
    <t>Lapiceros</t>
  </si>
  <si>
    <t>Almohadillas para mouse</t>
  </si>
  <si>
    <t>Tapas de metal</t>
  </si>
  <si>
    <t>Etiquetas impresas de papel para rotular</t>
  </si>
  <si>
    <t>Lápiz de grafito</t>
  </si>
  <si>
    <t>Betunes y ceras para calzado</t>
  </si>
  <si>
    <t>Artículos de vidrio para mesa, cocina, tocador, oficina</t>
  </si>
  <si>
    <t>Licores variados</t>
  </si>
  <si>
    <t>Recipientes de plásticos</t>
  </si>
  <si>
    <t>Bobinas de papel</t>
  </si>
  <si>
    <t>Vinos variados</t>
  </si>
  <si>
    <t>Cervezas en lata</t>
  </si>
  <si>
    <t>Borradores escolares y demás manufacturas de plástico</t>
  </si>
  <si>
    <t>Televisores</t>
  </si>
  <si>
    <t>Radios, radios grabadoras, walkman</t>
  </si>
  <si>
    <t>Antenas  y sus accesorios</t>
  </si>
  <si>
    <t>Muebles metálicos para oficina</t>
  </si>
  <si>
    <t>Camas, cunas</t>
  </si>
  <si>
    <t>Bolsos para herramientas, para computadoras</t>
  </si>
  <si>
    <t>Cepillos dentales, escobas</t>
  </si>
  <si>
    <t>Juguetes</t>
  </si>
  <si>
    <t>Candados</t>
  </si>
  <si>
    <t>Refrigeradoras, freezer, mantenedoras</t>
  </si>
  <si>
    <t>VHS, equipos VCR, reproductor  DVD</t>
  </si>
  <si>
    <t>Preparaciones de belleza, maquillaje y p/el cuidado de la piel</t>
  </si>
  <si>
    <t>Calendarios</t>
  </si>
  <si>
    <t>Limpiones, franelas</t>
  </si>
  <si>
    <t>Sobres de papel</t>
  </si>
  <si>
    <t>Guantes y delantales de cuero para soldadores</t>
  </si>
  <si>
    <t>Asientos para inodoros</t>
  </si>
  <si>
    <t>Máquina de coser</t>
  </si>
  <si>
    <t>Termos, exhibidores</t>
  </si>
  <si>
    <t>Arvejas, garbanzos, frijoles</t>
  </si>
  <si>
    <t>Celulares</t>
  </si>
  <si>
    <t>Salmón rosado, ahumado</t>
  </si>
  <si>
    <t>Mantequilla de maní</t>
  </si>
  <si>
    <t>Faros, focos, lámparas</t>
  </si>
  <si>
    <t>Vajillas y demás artículos de plástico de uso doméstico</t>
  </si>
  <si>
    <t>Preparaciones para afeitar, desodorantes, depilares y demás</t>
  </si>
  <si>
    <t>Baterías cilíndricas (alcalinas y otras)</t>
  </si>
  <si>
    <t>Difusores plásticos p/lámparas fluorescentes</t>
  </si>
  <si>
    <t>Periódicos, revistas</t>
  </si>
  <si>
    <t>Bisutería de fantasía</t>
  </si>
  <si>
    <t>Planchas eléctricas</t>
  </si>
  <si>
    <t>Artículos para gimnasia, atletismo y demás deportes</t>
  </si>
  <si>
    <t>Artículos de uso domestico, (de mesa, tocador)</t>
  </si>
  <si>
    <t>Fuente: DGA</t>
  </si>
  <si>
    <t>Gomas de mascar</t>
  </si>
  <si>
    <t xml:space="preserve">Pinturas acrílicas </t>
  </si>
  <si>
    <t>Sellos de correos, billetes de bancos, talonarios de cheques</t>
  </si>
  <si>
    <t xml:space="preserve">Gafas (anteojos) de sol          </t>
  </si>
  <si>
    <t>Clips, clamp, colochos , binders y otros</t>
  </si>
  <si>
    <t>Navajas, cuchillas</t>
  </si>
  <si>
    <t>Aparatos telefónicos convencionales, video cámaras, radio difusión</t>
  </si>
  <si>
    <t>Lámparas de mano, de mesa</t>
  </si>
  <si>
    <t>Sopas preparadas, consome</t>
  </si>
  <si>
    <t>Cocinas, estufas</t>
  </si>
  <si>
    <t>Lavadoras</t>
  </si>
  <si>
    <t>Adornos para fiestas, navideños y demás</t>
  </si>
  <si>
    <t>Dispositivos de almacenamiento, discos, cintas, smart cards</t>
  </si>
  <si>
    <t>Otras preparaciones alimenticias</t>
  </si>
  <si>
    <t>Aceite de Palma</t>
  </si>
  <si>
    <t>Jabón y preparaciones tensoactivas</t>
  </si>
  <si>
    <t>Fósforos</t>
  </si>
  <si>
    <t>Pinturas y barnices a base de polímeros sintéticos acuosos</t>
  </si>
  <si>
    <t>Asientos autoajustables para automóvil y avión</t>
  </si>
  <si>
    <t>Bebidas gaseosas, agua purificada, jugos  y demás</t>
  </si>
  <si>
    <t xml:space="preserve">PRODUCTOS ALIMENTICIOS </t>
  </si>
  <si>
    <t>Importaciones CIF por bienes de consumo 2012</t>
  </si>
  <si>
    <t>Feb</t>
  </si>
  <si>
    <t>V O L U M E N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</si>
  <si>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</si>
  <si>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</si>
  <si>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</si>
  <si>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</si>
  <si>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</si>
  <si>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</si>
  <si>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</si>
  <si>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</si>
  <si>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</si>
  <si>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</si>
  <si>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(Toneladas)</t>
  </si>
</sst>
</file>

<file path=xl/styles.xml><?xml version="1.0" encoding="utf-8"?>
<styleSheet xmlns="http://schemas.openxmlformats.org/spreadsheetml/2006/main">
  <numFmts count="1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_);\(#,##0.0\)"/>
    <numFmt numFmtId="166" formatCode="_ * #,##0.0_ ;_ * \-#,##0.0_ ;_ * &quot;-&quot;??_ ;_ @_ "/>
    <numFmt numFmtId="167" formatCode="_-* #,##0.00\ [$€]_-;\-* #,##0.00\ [$€]_-;_-* &quot;-&quot;??\ [$€]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7" fontId="0" fillId="0" borderId="0" applyFont="0" applyFill="0" applyBorder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5" fontId="11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166" fontId="11" fillId="33" borderId="0" xfId="47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34" borderId="0" xfId="47" applyNumberFormat="1" applyFont="1" applyFill="1" applyAlignment="1">
      <alignment/>
    </xf>
    <xf numFmtId="0" fontId="4" fillId="34" borderId="0" xfId="0" applyFont="1" applyFill="1" applyBorder="1" applyAlignment="1" applyProtection="1">
      <alignment/>
      <protection/>
    </xf>
    <xf numFmtId="166" fontId="8" fillId="34" borderId="0" xfId="47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166" fontId="9" fillId="34" borderId="0" xfId="47" applyNumberFormat="1" applyFont="1" applyFill="1" applyBorder="1" applyAlignment="1" applyProtection="1">
      <alignment/>
      <protection/>
    </xf>
    <xf numFmtId="166" fontId="6" fillId="34" borderId="0" xfId="47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49" fontId="4" fillId="34" borderId="0" xfId="0" applyNumberFormat="1" applyFont="1" applyFill="1" applyBorder="1" applyAlignment="1">
      <alignment horizontal="left" indent="1"/>
    </xf>
    <xf numFmtId="166" fontId="4" fillId="34" borderId="0" xfId="47" applyNumberFormat="1" applyFont="1" applyFill="1" applyBorder="1" applyAlignment="1">
      <alignment/>
    </xf>
    <xf numFmtId="0" fontId="4" fillId="34" borderId="0" xfId="0" applyFont="1" applyFill="1" applyBorder="1" applyAlignment="1" applyProtection="1">
      <alignment horizontal="center"/>
      <protection/>
    </xf>
    <xf numFmtId="166" fontId="6" fillId="34" borderId="0" xfId="47" applyNumberFormat="1" applyFont="1" applyFill="1" applyBorder="1" applyAlignment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/>
      <protection/>
    </xf>
    <xf numFmtId="166" fontId="6" fillId="34" borderId="10" xfId="47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166" fontId="6" fillId="34" borderId="0" xfId="47" applyNumberFormat="1" applyFont="1" applyFill="1" applyAlignment="1">
      <alignment vertical="center"/>
    </xf>
    <xf numFmtId="166" fontId="6" fillId="34" borderId="0" xfId="47" applyNumberFormat="1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>
      <alignment horizontal="left" vertical="center"/>
    </xf>
    <xf numFmtId="166" fontId="4" fillId="34" borderId="0" xfId="47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/>
    </xf>
    <xf numFmtId="166" fontId="6" fillId="34" borderId="11" xfId="47" applyNumberFormat="1" applyFont="1" applyFill="1" applyBorder="1" applyAlignment="1" applyProtection="1">
      <alignment/>
      <protection/>
    </xf>
    <xf numFmtId="166" fontId="6" fillId="34" borderId="0" xfId="47" applyNumberFormat="1" applyFont="1" applyFill="1" applyAlignment="1">
      <alignment/>
    </xf>
    <xf numFmtId="0" fontId="10" fillId="34" borderId="0" xfId="0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66" fontId="4" fillId="34" borderId="10" xfId="47" applyNumberFormat="1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 quotePrefix="1">
      <alignment horizontal="center" vertical="center" wrapText="1"/>
      <protection/>
    </xf>
    <xf numFmtId="0" fontId="6" fillId="33" borderId="10" xfId="0" applyFont="1" applyFill="1" applyBorder="1" applyAlignment="1" applyProtection="1" quotePrefix="1">
      <alignment horizontal="center" vertical="center" wrapText="1"/>
      <protection/>
    </xf>
    <xf numFmtId="49" fontId="4" fillId="34" borderId="0" xfId="0" applyNumberFormat="1" applyFont="1" applyFill="1" applyBorder="1" applyAlignment="1">
      <alignment horizontal="left"/>
    </xf>
    <xf numFmtId="49" fontId="11" fillId="33" borderId="1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57421875" defaultRowHeight="12.75"/>
  <cols>
    <col min="1" max="1" width="6.421875" style="1" customWidth="1"/>
    <col min="2" max="2" width="68.421875" style="1" customWidth="1"/>
    <col min="3" max="3" width="14.421875" style="1" bestFit="1" customWidth="1"/>
    <col min="4" max="8" width="13.28125" style="1" bestFit="1" customWidth="1"/>
    <col min="9" max="9" width="13.421875" style="1" bestFit="1" customWidth="1"/>
    <col min="10" max="11" width="13.00390625" style="1" bestFit="1" customWidth="1"/>
    <col min="12" max="12" width="13.28125" style="1" bestFit="1" customWidth="1"/>
    <col min="13" max="13" width="12.8515625" style="1" bestFit="1" customWidth="1"/>
    <col min="14" max="14" width="14.421875" style="1" customWidth="1"/>
    <col min="15" max="15" width="14.28125" style="1" bestFit="1" customWidth="1"/>
    <col min="16" max="16384" width="9.57421875" style="1" customWidth="1"/>
  </cols>
  <sheetData>
    <row r="1" spans="1:15" ht="21" customHeight="1">
      <c r="A1" s="48" t="s">
        <v>129</v>
      </c>
      <c r="B1" s="49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>
      <c r="A2" s="50" t="s">
        <v>142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 customHeight="1">
      <c r="A3" s="51" t="s">
        <v>0</v>
      </c>
      <c r="B3" s="52"/>
      <c r="C3" s="55" t="s">
        <v>131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2" customFormat="1" ht="14.25">
      <c r="A4" s="53"/>
      <c r="B4" s="53"/>
      <c r="C4" s="6" t="s">
        <v>19</v>
      </c>
      <c r="D4" s="6" t="s">
        <v>20</v>
      </c>
      <c r="E4" s="6" t="s">
        <v>130</v>
      </c>
      <c r="F4" s="6" t="s">
        <v>132</v>
      </c>
      <c r="G4" s="6" t="s">
        <v>133</v>
      </c>
      <c r="H4" s="6" t="s">
        <v>134</v>
      </c>
      <c r="I4" s="6" t="s">
        <v>135</v>
      </c>
      <c r="J4" s="6" t="s">
        <v>136</v>
      </c>
      <c r="K4" s="6" t="s">
        <v>137</v>
      </c>
      <c r="L4" s="6" t="s">
        <v>138</v>
      </c>
      <c r="M4" s="6" t="s">
        <v>139</v>
      </c>
      <c r="N4" s="6" t="s">
        <v>140</v>
      </c>
      <c r="O4" s="6" t="s">
        <v>141</v>
      </c>
    </row>
    <row r="5" spans="1:15" ht="6" customHeight="1">
      <c r="A5" s="14"/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3.5" customHeight="1">
      <c r="A6" s="7"/>
      <c r="B6" s="10" t="s">
        <v>18</v>
      </c>
      <c r="C6" s="9">
        <f aca="true" t="shared" si="0" ref="C6:I6">+C8+C104</f>
        <v>925571.1342999999</v>
      </c>
      <c r="D6" s="9">
        <f t="shared" si="0"/>
        <v>56282.02659</v>
      </c>
      <c r="E6" s="9">
        <f t="shared" si="0"/>
        <v>68311.37202</v>
      </c>
      <c r="F6" s="9">
        <f t="shared" si="0"/>
        <v>79840.1945</v>
      </c>
      <c r="G6" s="9">
        <f t="shared" si="0"/>
        <v>59861.357180000006</v>
      </c>
      <c r="H6" s="9">
        <f t="shared" si="0"/>
        <v>72560.93460000001</v>
      </c>
      <c r="I6" s="9">
        <f t="shared" si="0"/>
        <v>83233.67584999999</v>
      </c>
      <c r="J6" s="9">
        <f aca="true" t="shared" si="1" ref="J6:O6">+J8+J104</f>
        <v>73758.85308</v>
      </c>
      <c r="K6" s="9">
        <f t="shared" si="1"/>
        <v>65259.800489999994</v>
      </c>
      <c r="L6" s="9">
        <f t="shared" si="1"/>
        <v>97824.90674999998</v>
      </c>
      <c r="M6" s="9">
        <f t="shared" si="1"/>
        <v>81566.47305999999</v>
      </c>
      <c r="N6" s="9">
        <f t="shared" si="1"/>
        <v>83338.60965000001</v>
      </c>
      <c r="O6" s="9">
        <f t="shared" si="1"/>
        <v>103732.93053000001</v>
      </c>
    </row>
    <row r="7" spans="1:15" ht="12.75">
      <c r="A7" s="14"/>
      <c r="B7" s="17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4.25" customHeight="1">
      <c r="A8" s="8" t="s">
        <v>16</v>
      </c>
      <c r="B8" s="10" t="s">
        <v>1</v>
      </c>
      <c r="C8" s="9">
        <f aca="true" t="shared" si="2" ref="C8:I8">+C10+C52+C55+C57</f>
        <v>849855.3268299999</v>
      </c>
      <c r="D8" s="9">
        <f t="shared" si="2"/>
        <v>50512.76242</v>
      </c>
      <c r="E8" s="9">
        <f t="shared" si="2"/>
        <v>62259.15616</v>
      </c>
      <c r="F8" s="9">
        <f t="shared" si="2"/>
        <v>74037.09352</v>
      </c>
      <c r="G8" s="9">
        <f t="shared" si="2"/>
        <v>54385.36393000001</v>
      </c>
      <c r="H8" s="9">
        <f t="shared" si="2"/>
        <v>65511.8663</v>
      </c>
      <c r="I8" s="9">
        <f t="shared" si="2"/>
        <v>77729.47573999998</v>
      </c>
      <c r="J8" s="9">
        <f aca="true" t="shared" si="3" ref="J8:O8">+J10+J52+J55+J57</f>
        <v>67978.99775</v>
      </c>
      <c r="K8" s="9">
        <f t="shared" si="3"/>
        <v>59315.50687</v>
      </c>
      <c r="L8" s="9">
        <f t="shared" si="3"/>
        <v>91263.56897999998</v>
      </c>
      <c r="M8" s="9">
        <f t="shared" si="3"/>
        <v>74468.12799999998</v>
      </c>
      <c r="N8" s="9">
        <f t="shared" si="3"/>
        <v>75347.28317000001</v>
      </c>
      <c r="O8" s="9">
        <f t="shared" si="3"/>
        <v>97046.12399000001</v>
      </c>
    </row>
    <row r="9" spans="1:15" ht="9" customHeight="1">
      <c r="A9" s="18"/>
      <c r="B9" s="19"/>
      <c r="C9" s="20"/>
      <c r="D9" s="20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3" customFormat="1" ht="12.75">
      <c r="A10" s="18" t="s">
        <v>2</v>
      </c>
      <c r="B10" s="19" t="s">
        <v>128</v>
      </c>
      <c r="C10" s="21">
        <f>SUM(C12:C50)</f>
        <v>631738.4024499998</v>
      </c>
      <c r="D10" s="21">
        <f>SUM(D12:D50)</f>
        <v>34675.34536</v>
      </c>
      <c r="E10" s="21">
        <f aca="true" t="shared" si="4" ref="E10:J10">SUM(E12:E50)</f>
        <v>45465.01171</v>
      </c>
      <c r="F10" s="21">
        <f t="shared" si="4"/>
        <v>56494.33525</v>
      </c>
      <c r="G10" s="21">
        <f t="shared" si="4"/>
        <v>38863.463740000014</v>
      </c>
      <c r="H10" s="21">
        <f t="shared" si="4"/>
        <v>46973.02559</v>
      </c>
      <c r="I10" s="21">
        <f t="shared" si="4"/>
        <v>60468.34188999999</v>
      </c>
      <c r="J10" s="21">
        <f t="shared" si="4"/>
        <v>49534.50575999999</v>
      </c>
      <c r="K10" s="21">
        <f>SUM(K12:K50)</f>
        <v>40276.966060000006</v>
      </c>
      <c r="L10" s="21">
        <f>SUM(L12:L50)</f>
        <v>73229.86991999998</v>
      </c>
      <c r="M10" s="21">
        <f>SUM(M12:M50)</f>
        <v>53797.86389999999</v>
      </c>
      <c r="N10" s="21">
        <f>SUM(N12:N50)</f>
        <v>54065.303830000004</v>
      </c>
      <c r="O10" s="21">
        <f>SUM(O12:O50)</f>
        <v>77894.36944000001</v>
      </c>
    </row>
    <row r="11" spans="1:15" s="3" customFormat="1" ht="12.75">
      <c r="A11" s="18"/>
      <c r="B11" s="19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3" customFormat="1" ht="12.75">
      <c r="A12" s="18"/>
      <c r="B12" s="23" t="s">
        <v>122</v>
      </c>
      <c r="C12" s="13">
        <f>SUM(D12:O12)</f>
        <v>39838.69038</v>
      </c>
      <c r="D12" s="13">
        <v>3611.3294300000002</v>
      </c>
      <c r="E12" s="24">
        <v>2459.98879</v>
      </c>
      <c r="F12" s="24">
        <v>2724.3540099999996</v>
      </c>
      <c r="G12" s="24">
        <v>3044.1683399999997</v>
      </c>
      <c r="H12" s="24">
        <v>3659.61214</v>
      </c>
      <c r="I12" s="24">
        <v>2818.1735</v>
      </c>
      <c r="J12" s="24">
        <v>3828.72523</v>
      </c>
      <c r="K12" s="24">
        <v>3444.3570499999996</v>
      </c>
      <c r="L12" s="24">
        <v>3234.92485</v>
      </c>
      <c r="M12" s="24">
        <v>3909.13742</v>
      </c>
      <c r="N12" s="24">
        <v>3208.94173</v>
      </c>
      <c r="O12" s="24">
        <v>3894.97789</v>
      </c>
    </row>
    <row r="13" spans="1:15" ht="12.75">
      <c r="A13" s="25"/>
      <c r="B13" s="23" t="s">
        <v>26</v>
      </c>
      <c r="C13" s="13">
        <f aca="true" t="shared" si="5" ref="C13:C50">SUM(D13:O13)</f>
        <v>114637.66745000001</v>
      </c>
      <c r="D13" s="13">
        <v>1744.76096</v>
      </c>
      <c r="E13" s="24">
        <v>4238.42638</v>
      </c>
      <c r="F13" s="24">
        <v>20269.912800000002</v>
      </c>
      <c r="G13" s="24">
        <v>240.03975</v>
      </c>
      <c r="H13" s="24">
        <v>9900.70317</v>
      </c>
      <c r="I13" s="24">
        <v>10193.8395</v>
      </c>
      <c r="J13" s="24">
        <v>5455.148</v>
      </c>
      <c r="K13" s="24">
        <v>2871.29103</v>
      </c>
      <c r="L13" s="24">
        <v>24392.6757</v>
      </c>
      <c r="M13" s="24">
        <v>626.9229399999999</v>
      </c>
      <c r="N13" s="24">
        <v>9020.10002</v>
      </c>
      <c r="O13" s="24">
        <v>25683.8472</v>
      </c>
    </row>
    <row r="14" spans="1:15" ht="12.75">
      <c r="A14" s="25"/>
      <c r="B14" s="23" t="s">
        <v>93</v>
      </c>
      <c r="C14" s="13">
        <f t="shared" si="5"/>
        <v>1351.51113</v>
      </c>
      <c r="D14" s="13">
        <v>2.612</v>
      </c>
      <c r="E14" s="24">
        <v>775.808</v>
      </c>
      <c r="F14" s="24">
        <v>2.05691</v>
      </c>
      <c r="G14" s="24">
        <v>100.99018</v>
      </c>
      <c r="H14" s="24">
        <v>2.39054</v>
      </c>
      <c r="I14" s="24">
        <v>124.26866</v>
      </c>
      <c r="J14" s="24">
        <v>0</v>
      </c>
      <c r="K14" s="24">
        <v>222.85366</v>
      </c>
      <c r="L14" s="24">
        <v>2.35375</v>
      </c>
      <c r="M14" s="24">
        <v>114.27006</v>
      </c>
      <c r="N14" s="24">
        <v>2.6600900000000003</v>
      </c>
      <c r="O14" s="24">
        <v>1.24728</v>
      </c>
    </row>
    <row r="15" spans="1:15" ht="12.75">
      <c r="A15" s="25"/>
      <c r="B15" s="23" t="s">
        <v>127</v>
      </c>
      <c r="C15" s="13">
        <f t="shared" si="5"/>
        <v>119174.46107999998</v>
      </c>
      <c r="D15" s="13">
        <v>9076.095010000001</v>
      </c>
      <c r="E15" s="24">
        <v>9173.21971</v>
      </c>
      <c r="F15" s="24">
        <v>9694.86289</v>
      </c>
      <c r="G15" s="24">
        <v>8423.650580000001</v>
      </c>
      <c r="H15" s="24">
        <v>11747.35339</v>
      </c>
      <c r="I15" s="24">
        <v>9694.17767</v>
      </c>
      <c r="J15" s="24">
        <v>9949.29982</v>
      </c>
      <c r="K15" s="24">
        <v>9440.99224</v>
      </c>
      <c r="L15" s="24">
        <v>10566.57063</v>
      </c>
      <c r="M15" s="24">
        <v>9583.02154</v>
      </c>
      <c r="N15" s="24">
        <v>10607.96525</v>
      </c>
      <c r="O15" s="24">
        <v>11217.25235</v>
      </c>
    </row>
    <row r="16" spans="1:15" ht="12.75">
      <c r="A16" s="25"/>
      <c r="B16" s="23" t="s">
        <v>35</v>
      </c>
      <c r="C16" s="13">
        <f t="shared" si="5"/>
        <v>2418.7976699999995</v>
      </c>
      <c r="D16" s="13">
        <v>173.34428</v>
      </c>
      <c r="E16" s="24">
        <v>229.50732</v>
      </c>
      <c r="F16" s="24">
        <v>202.53812</v>
      </c>
      <c r="G16" s="24">
        <v>169.56204</v>
      </c>
      <c r="H16" s="24">
        <v>157.05276999999998</v>
      </c>
      <c r="I16" s="24">
        <v>199.99832</v>
      </c>
      <c r="J16" s="24">
        <v>191.2465</v>
      </c>
      <c r="K16" s="24">
        <v>247.75179</v>
      </c>
      <c r="L16" s="24">
        <v>190.52718</v>
      </c>
      <c r="M16" s="24">
        <v>224.42629</v>
      </c>
      <c r="N16" s="24">
        <v>197.56923999999998</v>
      </c>
      <c r="O16" s="24">
        <v>235.27382</v>
      </c>
    </row>
    <row r="17" spans="1:15" ht="12.75">
      <c r="A17" s="25"/>
      <c r="B17" s="23" t="s">
        <v>43</v>
      </c>
      <c r="C17" s="13">
        <f t="shared" si="5"/>
        <v>485.76632</v>
      </c>
      <c r="D17" s="13">
        <v>62.88789</v>
      </c>
      <c r="E17" s="24">
        <v>33.85739</v>
      </c>
      <c r="F17" s="24">
        <v>24.787029999999998</v>
      </c>
      <c r="G17" s="24">
        <v>48.71107</v>
      </c>
      <c r="H17" s="24">
        <v>32.32944</v>
      </c>
      <c r="I17" s="24">
        <v>28.05056</v>
      </c>
      <c r="J17" s="24">
        <v>43.6466</v>
      </c>
      <c r="K17" s="24">
        <v>30.635099999999998</v>
      </c>
      <c r="L17" s="24">
        <v>44.014669999999995</v>
      </c>
      <c r="M17" s="24">
        <v>53.43978</v>
      </c>
      <c r="N17" s="24">
        <v>61.71761</v>
      </c>
      <c r="O17" s="24">
        <v>21.68918</v>
      </c>
    </row>
    <row r="18" spans="1:15" ht="12.75">
      <c r="A18" s="25"/>
      <c r="B18" s="23" t="s">
        <v>46</v>
      </c>
      <c r="C18" s="13">
        <f t="shared" si="5"/>
        <v>183.49984</v>
      </c>
      <c r="D18" s="13">
        <v>14.4276</v>
      </c>
      <c r="E18" s="24">
        <v>0.9719</v>
      </c>
      <c r="F18" s="24">
        <v>20.07272</v>
      </c>
      <c r="G18" s="24">
        <v>8.319780000000002</v>
      </c>
      <c r="H18" s="24">
        <v>18.45967</v>
      </c>
      <c r="I18" s="24">
        <v>28.18112</v>
      </c>
      <c r="J18" s="24">
        <v>1.83754</v>
      </c>
      <c r="K18" s="24">
        <v>10.134360000000001</v>
      </c>
      <c r="L18" s="24">
        <v>9.67895</v>
      </c>
      <c r="M18" s="24">
        <v>45.27457</v>
      </c>
      <c r="N18" s="24">
        <v>3.29019</v>
      </c>
      <c r="O18" s="24">
        <v>22.85144</v>
      </c>
    </row>
    <row r="19" spans="1:15" ht="12.75">
      <c r="A19" s="25"/>
      <c r="B19" s="23" t="s">
        <v>45</v>
      </c>
      <c r="C19" s="13">
        <f t="shared" si="5"/>
        <v>8.82425</v>
      </c>
      <c r="D19" s="13">
        <v>2.4848600000000003</v>
      </c>
      <c r="E19" s="24">
        <v>3.5295900000000002</v>
      </c>
      <c r="F19" s="24">
        <v>2.34762</v>
      </c>
      <c r="G19" s="24">
        <v>0.126</v>
      </c>
      <c r="H19" s="24">
        <v>0</v>
      </c>
      <c r="I19" s="24">
        <v>0.12418000000000001</v>
      </c>
      <c r="J19" s="24">
        <v>0</v>
      </c>
      <c r="K19" s="24">
        <v>0.075</v>
      </c>
      <c r="L19" s="24">
        <v>0</v>
      </c>
      <c r="M19" s="24">
        <v>0.137</v>
      </c>
      <c r="N19" s="24">
        <v>0</v>
      </c>
      <c r="O19" s="24">
        <v>0</v>
      </c>
    </row>
    <row r="20" spans="1:15" ht="12.75">
      <c r="A20" s="25"/>
      <c r="B20" s="23" t="s">
        <v>34</v>
      </c>
      <c r="C20" s="13">
        <f t="shared" si="5"/>
        <v>5545.57029</v>
      </c>
      <c r="D20" s="13">
        <v>435.88914</v>
      </c>
      <c r="E20" s="24">
        <v>456.94296</v>
      </c>
      <c r="F20" s="24">
        <v>526.76642</v>
      </c>
      <c r="G20" s="24">
        <v>465.71037</v>
      </c>
      <c r="H20" s="24">
        <v>496.61381</v>
      </c>
      <c r="I20" s="24">
        <v>373.82458</v>
      </c>
      <c r="J20" s="24">
        <v>439.33941999999996</v>
      </c>
      <c r="K20" s="24">
        <v>469.55362</v>
      </c>
      <c r="L20" s="24">
        <v>473.11166</v>
      </c>
      <c r="M20" s="24">
        <v>440.73538</v>
      </c>
      <c r="N20" s="24">
        <v>416.932</v>
      </c>
      <c r="O20" s="24">
        <v>550.15093</v>
      </c>
    </row>
    <row r="21" spans="1:15" ht="12.75">
      <c r="A21" s="25"/>
      <c r="B21" s="23" t="s">
        <v>32</v>
      </c>
      <c r="C21" s="13">
        <f t="shared" si="5"/>
        <v>19185.722950000003</v>
      </c>
      <c r="D21" s="13">
        <v>173.9376</v>
      </c>
      <c r="E21" s="24">
        <v>195.44920000000002</v>
      </c>
      <c r="F21" s="24">
        <v>163.85737</v>
      </c>
      <c r="G21" s="24">
        <v>135.43263000000002</v>
      </c>
      <c r="H21" s="24">
        <v>163.35398999999998</v>
      </c>
      <c r="I21" s="24">
        <v>2207.88654</v>
      </c>
      <c r="J21" s="24">
        <v>2682.43271</v>
      </c>
      <c r="K21" s="24">
        <v>2397.26906</v>
      </c>
      <c r="L21" s="24">
        <v>3833.83027</v>
      </c>
      <c r="M21" s="24">
        <v>3128.09302</v>
      </c>
      <c r="N21" s="24">
        <v>3906.90902</v>
      </c>
      <c r="O21" s="24">
        <v>197.27154000000002</v>
      </c>
    </row>
    <row r="22" spans="1:15" ht="12.75">
      <c r="A22" s="25"/>
      <c r="B22" s="23" t="s">
        <v>22</v>
      </c>
      <c r="C22" s="13">
        <f t="shared" si="5"/>
        <v>6472.42311</v>
      </c>
      <c r="D22" s="13">
        <v>623.79978</v>
      </c>
      <c r="E22" s="24">
        <v>552.45491</v>
      </c>
      <c r="F22" s="24">
        <v>582.10902</v>
      </c>
      <c r="G22" s="24">
        <v>410.63372</v>
      </c>
      <c r="H22" s="24">
        <v>608.67053</v>
      </c>
      <c r="I22" s="24">
        <v>492.21996</v>
      </c>
      <c r="J22" s="24">
        <v>538.35488</v>
      </c>
      <c r="K22" s="24">
        <v>527.67522</v>
      </c>
      <c r="L22" s="24">
        <v>487.27013</v>
      </c>
      <c r="M22" s="24">
        <v>520.58362</v>
      </c>
      <c r="N22" s="24">
        <v>563.51433</v>
      </c>
      <c r="O22" s="24">
        <v>565.13701</v>
      </c>
    </row>
    <row r="23" spans="1:15" ht="12.75">
      <c r="A23" s="25"/>
      <c r="B23" s="23" t="s">
        <v>28</v>
      </c>
      <c r="C23" s="13">
        <f t="shared" si="5"/>
        <v>2264.8027700000002</v>
      </c>
      <c r="D23" s="13">
        <v>122.87666</v>
      </c>
      <c r="E23" s="24">
        <v>151.66429</v>
      </c>
      <c r="F23" s="24">
        <v>171.39814</v>
      </c>
      <c r="G23" s="24">
        <v>229.02719</v>
      </c>
      <c r="H23" s="24">
        <v>186.78391</v>
      </c>
      <c r="I23" s="24">
        <v>201.45612</v>
      </c>
      <c r="J23" s="24">
        <v>235.84494</v>
      </c>
      <c r="K23" s="24">
        <v>235.89217000000002</v>
      </c>
      <c r="L23" s="24">
        <v>168.11903</v>
      </c>
      <c r="M23" s="24">
        <v>253.34838</v>
      </c>
      <c r="N23" s="24">
        <v>189.19156</v>
      </c>
      <c r="O23" s="24">
        <v>119.20038000000001</v>
      </c>
    </row>
    <row r="24" spans="1:15" ht="12.75">
      <c r="A24" s="25"/>
      <c r="B24" s="23" t="s">
        <v>47</v>
      </c>
      <c r="C24" s="13">
        <f t="shared" si="5"/>
        <v>1456.51736</v>
      </c>
      <c r="D24" s="13">
        <v>38.77441</v>
      </c>
      <c r="E24" s="24">
        <v>107.46746</v>
      </c>
      <c r="F24" s="24">
        <v>69.16996</v>
      </c>
      <c r="G24" s="24">
        <v>94.06225</v>
      </c>
      <c r="H24" s="24">
        <v>128.06726</v>
      </c>
      <c r="I24" s="24">
        <v>133.48998999999998</v>
      </c>
      <c r="J24" s="24">
        <v>84.82041000000001</v>
      </c>
      <c r="K24" s="24">
        <v>124.71028</v>
      </c>
      <c r="L24" s="24">
        <v>129.12928</v>
      </c>
      <c r="M24" s="24">
        <v>87.22058</v>
      </c>
      <c r="N24" s="24">
        <v>223.77503</v>
      </c>
      <c r="O24" s="24">
        <v>235.83045</v>
      </c>
    </row>
    <row r="25" spans="1:15" ht="12.75">
      <c r="A25" s="25"/>
      <c r="B25" s="23" t="s">
        <v>108</v>
      </c>
      <c r="C25" s="13">
        <f t="shared" si="5"/>
        <v>12995.869430000002</v>
      </c>
      <c r="D25" s="13">
        <v>937.44817</v>
      </c>
      <c r="E25" s="24">
        <v>1181.46737</v>
      </c>
      <c r="F25" s="24">
        <v>1291.04879</v>
      </c>
      <c r="G25" s="24">
        <v>890.7177800000001</v>
      </c>
      <c r="H25" s="24">
        <v>1116.3858</v>
      </c>
      <c r="I25" s="24">
        <v>816.93324</v>
      </c>
      <c r="J25" s="24">
        <v>963.89579</v>
      </c>
      <c r="K25" s="24">
        <v>1207.0820700000002</v>
      </c>
      <c r="L25" s="24">
        <v>912.9388399999999</v>
      </c>
      <c r="M25" s="24">
        <v>1251.97845</v>
      </c>
      <c r="N25" s="24">
        <v>1408.55143</v>
      </c>
      <c r="O25" s="24">
        <v>1017.4217</v>
      </c>
    </row>
    <row r="26" spans="1:15" ht="12.75">
      <c r="A26" s="25"/>
      <c r="B26" s="23" t="s">
        <v>25</v>
      </c>
      <c r="C26" s="13">
        <f t="shared" si="5"/>
        <v>25020.0488</v>
      </c>
      <c r="D26" s="13">
        <v>1681.83733</v>
      </c>
      <c r="E26" s="24">
        <v>2329.9892999999997</v>
      </c>
      <c r="F26" s="24">
        <v>2797.04718</v>
      </c>
      <c r="G26" s="24">
        <v>2567.9760699999997</v>
      </c>
      <c r="H26" s="24">
        <v>2753.16992</v>
      </c>
      <c r="I26" s="24">
        <v>2185.4915699999997</v>
      </c>
      <c r="J26" s="24">
        <v>2255.03763</v>
      </c>
      <c r="K26" s="24">
        <v>1619.1421</v>
      </c>
      <c r="L26" s="24">
        <v>1386.0446299999999</v>
      </c>
      <c r="M26" s="24">
        <v>1693.44094</v>
      </c>
      <c r="N26" s="24">
        <v>2022.0901399999998</v>
      </c>
      <c r="O26" s="24">
        <v>1728.78199</v>
      </c>
    </row>
    <row r="27" spans="1:15" ht="12.75">
      <c r="A27" s="25"/>
      <c r="B27" s="23" t="s">
        <v>21</v>
      </c>
      <c r="C27" s="13">
        <f t="shared" si="5"/>
        <v>9602.79076</v>
      </c>
      <c r="D27" s="13">
        <v>916.74334</v>
      </c>
      <c r="E27" s="24">
        <v>743.2495</v>
      </c>
      <c r="F27" s="24">
        <v>631.38413</v>
      </c>
      <c r="G27" s="24">
        <v>612.6473000000001</v>
      </c>
      <c r="H27" s="24">
        <v>998.0631999999999</v>
      </c>
      <c r="I27" s="24">
        <v>1270.9624099999999</v>
      </c>
      <c r="J27" s="24">
        <v>866.4519200000001</v>
      </c>
      <c r="K27" s="24">
        <v>656.90035</v>
      </c>
      <c r="L27" s="24">
        <v>615.1772</v>
      </c>
      <c r="M27" s="24">
        <v>679.23435</v>
      </c>
      <c r="N27" s="24">
        <v>934.73884</v>
      </c>
      <c r="O27" s="24">
        <v>677.23822</v>
      </c>
    </row>
    <row r="28" spans="1:15" ht="12.75">
      <c r="A28" s="25"/>
      <c r="B28" s="23" t="s">
        <v>31</v>
      </c>
      <c r="C28" s="13">
        <f t="shared" si="5"/>
        <v>2037.5514900000003</v>
      </c>
      <c r="D28" s="13">
        <v>119.55042999999999</v>
      </c>
      <c r="E28" s="24">
        <v>146.68412</v>
      </c>
      <c r="F28" s="24">
        <v>185.41166</v>
      </c>
      <c r="G28" s="24">
        <v>151.79075</v>
      </c>
      <c r="H28" s="24">
        <v>135.82055</v>
      </c>
      <c r="I28" s="24">
        <v>198.57731</v>
      </c>
      <c r="J28" s="24">
        <v>196.26492000000002</v>
      </c>
      <c r="K28" s="24">
        <v>134.40841</v>
      </c>
      <c r="L28" s="24">
        <v>118.17911</v>
      </c>
      <c r="M28" s="24">
        <v>166.60679000000002</v>
      </c>
      <c r="N28" s="24">
        <v>175.20085</v>
      </c>
      <c r="O28" s="24">
        <v>309.05659</v>
      </c>
    </row>
    <row r="29" spans="1:15" ht="12.75">
      <c r="A29" s="25"/>
      <c r="B29" s="23" t="s">
        <v>29</v>
      </c>
      <c r="C29" s="13">
        <f t="shared" si="5"/>
        <v>139102.44503</v>
      </c>
      <c r="D29" s="13">
        <v>4833.1298</v>
      </c>
      <c r="E29" s="24">
        <v>11577.5239</v>
      </c>
      <c r="F29" s="24">
        <v>5091.0400899999995</v>
      </c>
      <c r="G29" s="24">
        <v>12804.251199999999</v>
      </c>
      <c r="H29" s="24">
        <v>3221.95341</v>
      </c>
      <c r="I29" s="24">
        <v>19530.2141</v>
      </c>
      <c r="J29" s="24">
        <v>10890.3157</v>
      </c>
      <c r="K29" s="24">
        <v>5284.83003</v>
      </c>
      <c r="L29" s="24">
        <v>16809.396</v>
      </c>
      <c r="M29" s="24">
        <v>19910.5145</v>
      </c>
      <c r="N29" s="24">
        <v>9109.984400000001</v>
      </c>
      <c r="O29" s="24">
        <v>20039.2919</v>
      </c>
    </row>
    <row r="30" spans="1:15" ht="12.75">
      <c r="A30" s="25"/>
      <c r="B30" s="23" t="s">
        <v>40</v>
      </c>
      <c r="C30" s="13">
        <f t="shared" si="5"/>
        <v>457.29412</v>
      </c>
      <c r="D30" s="13">
        <v>66.56862</v>
      </c>
      <c r="E30" s="24">
        <v>43.77769</v>
      </c>
      <c r="F30" s="24">
        <v>6.02237</v>
      </c>
      <c r="G30" s="24">
        <v>51.23387</v>
      </c>
      <c r="H30" s="24">
        <v>24.833759999999998</v>
      </c>
      <c r="I30" s="24">
        <v>47.25723</v>
      </c>
      <c r="J30" s="24">
        <v>24.0928</v>
      </c>
      <c r="K30" s="24">
        <v>65.91441</v>
      </c>
      <c r="L30" s="24">
        <v>46.292790000000004</v>
      </c>
      <c r="M30" s="24">
        <v>67.63069</v>
      </c>
      <c r="N30" s="24">
        <v>6.70593</v>
      </c>
      <c r="O30" s="24">
        <v>6.96396</v>
      </c>
    </row>
    <row r="31" spans="1:15" ht="12.75">
      <c r="A31" s="25"/>
      <c r="B31" s="23" t="s">
        <v>96</v>
      </c>
      <c r="C31" s="13">
        <f t="shared" si="5"/>
        <v>945.7933700000001</v>
      </c>
      <c r="D31" s="13">
        <v>102.92899</v>
      </c>
      <c r="E31" s="24">
        <v>71.9412</v>
      </c>
      <c r="F31" s="24">
        <v>102.54623</v>
      </c>
      <c r="G31" s="24">
        <v>84.55041</v>
      </c>
      <c r="H31" s="24">
        <v>69.32503999999999</v>
      </c>
      <c r="I31" s="24">
        <v>44.32565</v>
      </c>
      <c r="J31" s="24">
        <v>52.77635</v>
      </c>
      <c r="K31" s="24">
        <v>67.13089</v>
      </c>
      <c r="L31" s="24">
        <v>46.755449999999996</v>
      </c>
      <c r="M31" s="24">
        <v>106.37522</v>
      </c>
      <c r="N31" s="24">
        <v>100.56392</v>
      </c>
      <c r="O31" s="24">
        <v>96.57402</v>
      </c>
    </row>
    <row r="32" spans="1:15" ht="12.75">
      <c r="A32" s="25"/>
      <c r="B32" s="23" t="s">
        <v>38</v>
      </c>
      <c r="C32" s="13">
        <f t="shared" si="5"/>
        <v>2138.5331699999997</v>
      </c>
      <c r="D32" s="13">
        <v>30.396</v>
      </c>
      <c r="E32" s="24">
        <v>108.171</v>
      </c>
      <c r="F32" s="24">
        <v>210.063</v>
      </c>
      <c r="G32" s="24">
        <v>5.194</v>
      </c>
      <c r="H32" s="24">
        <v>141.488</v>
      </c>
      <c r="I32" s="24">
        <v>123.146</v>
      </c>
      <c r="J32" s="24">
        <v>211.642</v>
      </c>
      <c r="K32" s="24">
        <v>183.04457</v>
      </c>
      <c r="L32" s="24">
        <v>149.37215</v>
      </c>
      <c r="M32" s="24">
        <v>329.92470000000003</v>
      </c>
      <c r="N32" s="24">
        <v>317.459</v>
      </c>
      <c r="O32" s="24">
        <v>328.63275</v>
      </c>
    </row>
    <row r="33" spans="1:15" ht="12.75">
      <c r="A33" s="25"/>
      <c r="B33" s="23" t="s">
        <v>27</v>
      </c>
      <c r="C33" s="13">
        <f t="shared" si="5"/>
        <v>4019.1778499999996</v>
      </c>
      <c r="D33" s="13">
        <v>498.83385</v>
      </c>
      <c r="E33" s="24">
        <v>272.9395</v>
      </c>
      <c r="F33" s="24">
        <v>212.82264999999998</v>
      </c>
      <c r="G33" s="24">
        <v>316.10901</v>
      </c>
      <c r="H33" s="24">
        <v>381.74508000000003</v>
      </c>
      <c r="I33" s="24">
        <v>327.29506</v>
      </c>
      <c r="J33" s="24">
        <v>306.9413</v>
      </c>
      <c r="K33" s="24">
        <v>382.56167</v>
      </c>
      <c r="L33" s="24">
        <v>265.55728999999997</v>
      </c>
      <c r="M33" s="24">
        <v>365.2863</v>
      </c>
      <c r="N33" s="24">
        <v>349.93369</v>
      </c>
      <c r="O33" s="24">
        <v>339.15245</v>
      </c>
    </row>
    <row r="34" spans="1:15" ht="12.75">
      <c r="A34" s="25"/>
      <c r="B34" s="23" t="s">
        <v>37</v>
      </c>
      <c r="C34" s="13">
        <f t="shared" si="5"/>
        <v>2683.5135200000004</v>
      </c>
      <c r="D34" s="13">
        <v>167.44508</v>
      </c>
      <c r="E34" s="24">
        <v>247.82191</v>
      </c>
      <c r="F34" s="24">
        <v>253.69468</v>
      </c>
      <c r="G34" s="24">
        <v>150.20865</v>
      </c>
      <c r="H34" s="24">
        <v>270.13385999999997</v>
      </c>
      <c r="I34" s="24">
        <v>120.56639999999999</v>
      </c>
      <c r="J34" s="24">
        <v>171.95449</v>
      </c>
      <c r="K34" s="24">
        <v>268.80389</v>
      </c>
      <c r="L34" s="24">
        <v>275.23484</v>
      </c>
      <c r="M34" s="24">
        <v>216.43519</v>
      </c>
      <c r="N34" s="24">
        <v>333.75716</v>
      </c>
      <c r="O34" s="24">
        <v>207.45737</v>
      </c>
    </row>
    <row r="35" spans="1:15" ht="12.75">
      <c r="A35" s="25"/>
      <c r="B35" s="23" t="s">
        <v>49</v>
      </c>
      <c r="C35" s="13">
        <f t="shared" si="5"/>
        <v>1413.27485</v>
      </c>
      <c r="D35" s="13">
        <v>86.26</v>
      </c>
      <c r="E35" s="24">
        <v>114.82383</v>
      </c>
      <c r="F35" s="24">
        <v>20</v>
      </c>
      <c r="G35" s="24">
        <v>22.488</v>
      </c>
      <c r="H35" s="24">
        <v>172.28088</v>
      </c>
      <c r="I35" s="24">
        <v>151.8673</v>
      </c>
      <c r="J35" s="24">
        <v>120.84642</v>
      </c>
      <c r="K35" s="24">
        <v>14.73977</v>
      </c>
      <c r="L35" s="24">
        <v>29.24139</v>
      </c>
      <c r="M35" s="24">
        <v>118.99877000000001</v>
      </c>
      <c r="N35" s="24">
        <v>310.37579999999997</v>
      </c>
      <c r="O35" s="24">
        <v>251.35269</v>
      </c>
    </row>
    <row r="36" spans="1:15" ht="12.75">
      <c r="A36" s="25"/>
      <c r="B36" s="23" t="s">
        <v>121</v>
      </c>
      <c r="C36" s="13">
        <f t="shared" si="5"/>
        <v>5482.061810000001</v>
      </c>
      <c r="D36" s="13">
        <v>348.59542999999996</v>
      </c>
      <c r="E36" s="24">
        <v>361.26302000000004</v>
      </c>
      <c r="F36" s="24">
        <v>570.45302</v>
      </c>
      <c r="G36" s="24">
        <v>313.07592999999997</v>
      </c>
      <c r="H36" s="24">
        <v>518.67445</v>
      </c>
      <c r="I36" s="24">
        <v>503.8148</v>
      </c>
      <c r="J36" s="24">
        <v>649.13837</v>
      </c>
      <c r="K36" s="24">
        <v>428.76016999999996</v>
      </c>
      <c r="L36" s="24">
        <v>417.09459999999996</v>
      </c>
      <c r="M36" s="24">
        <v>379.00002</v>
      </c>
      <c r="N36" s="24">
        <v>535.9773299999999</v>
      </c>
      <c r="O36" s="24">
        <v>456.21466999999996</v>
      </c>
    </row>
    <row r="37" spans="1:15" ht="12.75">
      <c r="A37" s="25"/>
      <c r="B37" s="23" t="s">
        <v>23</v>
      </c>
      <c r="C37" s="13">
        <f t="shared" si="5"/>
        <v>26458.500100000005</v>
      </c>
      <c r="D37" s="13">
        <v>2264.58209</v>
      </c>
      <c r="E37" s="24">
        <v>2623.42995</v>
      </c>
      <c r="F37" s="24">
        <v>2676.01609</v>
      </c>
      <c r="G37" s="24">
        <v>1905.24132</v>
      </c>
      <c r="H37" s="24">
        <v>2546.89197</v>
      </c>
      <c r="I37" s="24">
        <v>2009.46682</v>
      </c>
      <c r="J37" s="24">
        <v>2132.22164</v>
      </c>
      <c r="K37" s="24">
        <v>2110.05881</v>
      </c>
      <c r="L37" s="24">
        <v>1678.8719199999998</v>
      </c>
      <c r="M37" s="24">
        <v>2083.96569</v>
      </c>
      <c r="N37" s="24">
        <v>2320.2382799999996</v>
      </c>
      <c r="O37" s="24">
        <v>2107.51552</v>
      </c>
    </row>
    <row r="38" spans="1:15" ht="12.75">
      <c r="A38" s="25"/>
      <c r="B38" s="23" t="s">
        <v>36</v>
      </c>
      <c r="C38" s="13">
        <f t="shared" si="5"/>
        <v>1232.35419</v>
      </c>
      <c r="D38" s="1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706.27926</v>
      </c>
      <c r="K38" s="24">
        <v>505.53493</v>
      </c>
      <c r="L38" s="24">
        <v>0</v>
      </c>
      <c r="M38" s="24">
        <v>0</v>
      </c>
      <c r="N38" s="24">
        <v>20.54</v>
      </c>
      <c r="O38" s="24">
        <v>0</v>
      </c>
    </row>
    <row r="39" spans="1:15" ht="12.75">
      <c r="A39" s="25"/>
      <c r="B39" s="23" t="s">
        <v>39</v>
      </c>
      <c r="C39" s="13">
        <f t="shared" si="5"/>
        <v>2516.83118</v>
      </c>
      <c r="D39" s="13">
        <v>121.53468</v>
      </c>
      <c r="E39" s="24">
        <v>202.6496</v>
      </c>
      <c r="F39" s="24">
        <v>142.24987</v>
      </c>
      <c r="G39" s="24">
        <v>85.57065</v>
      </c>
      <c r="H39" s="24">
        <v>101.27287</v>
      </c>
      <c r="I39" s="24">
        <v>172.27312</v>
      </c>
      <c r="J39" s="24">
        <v>160.20019</v>
      </c>
      <c r="K39" s="24">
        <v>209.39577</v>
      </c>
      <c r="L39" s="24">
        <v>263.81140000000005</v>
      </c>
      <c r="M39" s="24">
        <v>271.49944</v>
      </c>
      <c r="N39" s="24">
        <v>449.54912</v>
      </c>
      <c r="O39" s="24">
        <v>336.82446999999996</v>
      </c>
    </row>
    <row r="40" spans="1:15" ht="12.75">
      <c r="A40" s="25"/>
      <c r="B40" s="23" t="s">
        <v>42</v>
      </c>
      <c r="C40" s="13">
        <f t="shared" si="5"/>
        <v>3315.0883200000003</v>
      </c>
      <c r="D40" s="13">
        <v>225.36551</v>
      </c>
      <c r="E40" s="24">
        <v>271.68639</v>
      </c>
      <c r="F40" s="24">
        <v>317.79958</v>
      </c>
      <c r="G40" s="24">
        <v>209.18844</v>
      </c>
      <c r="H40" s="24">
        <v>300.28865</v>
      </c>
      <c r="I40" s="24">
        <v>207.23573000000002</v>
      </c>
      <c r="J40" s="24">
        <v>321.87715999999995</v>
      </c>
      <c r="K40" s="24">
        <v>305.75194</v>
      </c>
      <c r="L40" s="24">
        <v>267.00874</v>
      </c>
      <c r="M40" s="24">
        <v>251.32986</v>
      </c>
      <c r="N40" s="24">
        <v>390.79909000000004</v>
      </c>
      <c r="O40" s="24">
        <v>246.75723000000002</v>
      </c>
    </row>
    <row r="41" spans="1:15" ht="12.75">
      <c r="A41" s="25"/>
      <c r="B41" s="23" t="s">
        <v>30</v>
      </c>
      <c r="C41" s="13">
        <f t="shared" si="5"/>
        <v>5154.36982</v>
      </c>
      <c r="D41" s="13">
        <v>285.83832</v>
      </c>
      <c r="E41" s="24">
        <v>408.31392999999997</v>
      </c>
      <c r="F41" s="24">
        <v>542.09979</v>
      </c>
      <c r="G41" s="24">
        <v>251.57047</v>
      </c>
      <c r="H41" s="24">
        <v>408.06927</v>
      </c>
      <c r="I41" s="24">
        <v>458.31165000000004</v>
      </c>
      <c r="J41" s="24">
        <v>495.76165999999995</v>
      </c>
      <c r="K41" s="24">
        <v>317.94467</v>
      </c>
      <c r="L41" s="24">
        <v>401.63223999999997</v>
      </c>
      <c r="M41" s="24">
        <v>550.3545300000001</v>
      </c>
      <c r="N41" s="24">
        <v>553.5556</v>
      </c>
      <c r="O41" s="24">
        <v>480.91769</v>
      </c>
    </row>
    <row r="42" spans="1:15" ht="12.75">
      <c r="A42" s="25"/>
      <c r="B42" s="23" t="s">
        <v>33</v>
      </c>
      <c r="C42" s="13">
        <f t="shared" si="5"/>
        <v>785.6974500000001</v>
      </c>
      <c r="D42" s="13">
        <v>56.80672</v>
      </c>
      <c r="E42" s="24">
        <v>62.02963</v>
      </c>
      <c r="F42" s="24">
        <v>75.08736999999999</v>
      </c>
      <c r="G42" s="24">
        <v>50.031150000000004</v>
      </c>
      <c r="H42" s="24">
        <v>93.76499000000001</v>
      </c>
      <c r="I42" s="24">
        <v>50.422760000000004</v>
      </c>
      <c r="J42" s="24">
        <v>63.14372</v>
      </c>
      <c r="K42" s="24">
        <v>59.49013</v>
      </c>
      <c r="L42" s="24">
        <v>54.26789</v>
      </c>
      <c r="M42" s="24">
        <v>53.05672</v>
      </c>
      <c r="N42" s="24">
        <v>81.3608</v>
      </c>
      <c r="O42" s="24">
        <v>86.23557000000001</v>
      </c>
    </row>
    <row r="43" spans="1:15" ht="12.75">
      <c r="A43" s="25"/>
      <c r="B43" s="23" t="s">
        <v>95</v>
      </c>
      <c r="C43" s="13">
        <f t="shared" si="5"/>
        <v>4410.00826</v>
      </c>
      <c r="D43" s="13">
        <v>278.59065000000004</v>
      </c>
      <c r="E43" s="24">
        <v>663.80636</v>
      </c>
      <c r="F43" s="24">
        <v>731.12562</v>
      </c>
      <c r="G43" s="24">
        <v>302.34736</v>
      </c>
      <c r="H43" s="24">
        <v>227.30032</v>
      </c>
      <c r="I43" s="24">
        <v>251.45385000000002</v>
      </c>
      <c r="J43" s="24">
        <v>223.81198</v>
      </c>
      <c r="K43" s="24">
        <v>262.41262</v>
      </c>
      <c r="L43" s="24">
        <v>565.14424</v>
      </c>
      <c r="M43" s="24">
        <v>163.7453</v>
      </c>
      <c r="N43" s="24">
        <v>196.20673000000002</v>
      </c>
      <c r="O43" s="24">
        <v>544.06323</v>
      </c>
    </row>
    <row r="44" spans="1:15" ht="12.75">
      <c r="A44" s="25"/>
      <c r="B44" s="23" t="s">
        <v>24</v>
      </c>
      <c r="C44" s="13">
        <f t="shared" si="5"/>
        <v>16802.86321</v>
      </c>
      <c r="D44" s="13">
        <v>1314.90607</v>
      </c>
      <c r="E44" s="24">
        <v>1450.6103799999999</v>
      </c>
      <c r="F44" s="24">
        <v>1522.85983</v>
      </c>
      <c r="G44" s="24">
        <v>996.39867</v>
      </c>
      <c r="H44" s="24">
        <v>1340.4907</v>
      </c>
      <c r="I44" s="24">
        <v>1187.14957</v>
      </c>
      <c r="J44" s="24">
        <v>1276.13772</v>
      </c>
      <c r="K44" s="24">
        <v>1294.91367</v>
      </c>
      <c r="L44" s="24">
        <v>1421.68469</v>
      </c>
      <c r="M44" s="24">
        <v>1685.02516</v>
      </c>
      <c r="N44" s="24">
        <v>1817.45873</v>
      </c>
      <c r="O44" s="24">
        <v>1495.22802</v>
      </c>
    </row>
    <row r="45" spans="1:15" ht="12.75">
      <c r="A45" s="25"/>
      <c r="B45" s="23" t="s">
        <v>116</v>
      </c>
      <c r="C45" s="13">
        <f t="shared" si="5"/>
        <v>6311.04304</v>
      </c>
      <c r="D45" s="13">
        <v>459.87751000000003</v>
      </c>
      <c r="E45" s="24">
        <v>616.6233199999999</v>
      </c>
      <c r="F45" s="24">
        <v>716.3141400000001</v>
      </c>
      <c r="G45" s="24">
        <v>456.84505</v>
      </c>
      <c r="H45" s="24">
        <v>807.35339</v>
      </c>
      <c r="I45" s="24">
        <v>433.44691</v>
      </c>
      <c r="J45" s="24">
        <v>286.01974</v>
      </c>
      <c r="K45" s="24">
        <v>499.58056</v>
      </c>
      <c r="L45" s="24">
        <v>512.57078</v>
      </c>
      <c r="M45" s="24">
        <v>750.05913</v>
      </c>
      <c r="N45" s="24">
        <v>450.69515</v>
      </c>
      <c r="O45" s="24">
        <v>321.65736</v>
      </c>
    </row>
    <row r="46" spans="1:15" ht="12.75">
      <c r="A46" s="25"/>
      <c r="B46" s="23" t="s">
        <v>48</v>
      </c>
      <c r="C46" s="13">
        <f t="shared" si="5"/>
        <v>206.19563000000002</v>
      </c>
      <c r="D46" s="13">
        <v>18.17774</v>
      </c>
      <c r="E46" s="24">
        <v>7.56301</v>
      </c>
      <c r="F46" s="24">
        <v>9.7303</v>
      </c>
      <c r="G46" s="24">
        <v>26.8362</v>
      </c>
      <c r="H46" s="24">
        <v>17.0928</v>
      </c>
      <c r="I46" s="24">
        <v>18.494220000000002</v>
      </c>
      <c r="J46" s="24">
        <v>20.87874</v>
      </c>
      <c r="K46" s="24">
        <v>13.18449</v>
      </c>
      <c r="L46" s="24">
        <v>4.13007</v>
      </c>
      <c r="M46" s="24">
        <v>7.2365200000000005</v>
      </c>
      <c r="N46" s="24">
        <v>33.436879999999995</v>
      </c>
      <c r="O46" s="24">
        <v>29.43466</v>
      </c>
    </row>
    <row r="47" spans="1:15" ht="12.75">
      <c r="A47" s="25"/>
      <c r="B47" s="23" t="s">
        <v>44</v>
      </c>
      <c r="C47" s="13">
        <f t="shared" si="5"/>
        <v>642.47317</v>
      </c>
      <c r="D47" s="13">
        <v>77.41942999999999</v>
      </c>
      <c r="E47" s="24">
        <v>76.42181</v>
      </c>
      <c r="F47" s="24">
        <v>40.37397</v>
      </c>
      <c r="G47" s="24">
        <v>32.60824</v>
      </c>
      <c r="H47" s="24">
        <v>80.62194000000001</v>
      </c>
      <c r="I47" s="24">
        <v>52.69436</v>
      </c>
      <c r="J47" s="24">
        <v>32.1346</v>
      </c>
      <c r="K47" s="24">
        <v>68.52802</v>
      </c>
      <c r="L47" s="24">
        <v>22.017049999999998</v>
      </c>
      <c r="M47" s="24">
        <v>38.74315</v>
      </c>
      <c r="N47" s="24">
        <v>73.67375</v>
      </c>
      <c r="O47" s="24">
        <v>47.23685</v>
      </c>
    </row>
    <row r="48" spans="1:15" ht="12.75">
      <c r="A48" s="25"/>
      <c r="B48" s="23" t="s">
        <v>41</v>
      </c>
      <c r="C48" s="13">
        <f t="shared" si="5"/>
        <v>1138.13796</v>
      </c>
      <c r="D48" s="24">
        <v>51.90474</v>
      </c>
      <c r="E48" s="24">
        <v>56.779720000000005</v>
      </c>
      <c r="F48" s="24">
        <v>24.80585</v>
      </c>
      <c r="G48" s="24">
        <v>50.06715</v>
      </c>
      <c r="H48" s="24">
        <v>85.66523</v>
      </c>
      <c r="I48" s="24">
        <v>59.03924</v>
      </c>
      <c r="J48" s="24">
        <v>74.33953</v>
      </c>
      <c r="K48" s="24">
        <v>91.3048</v>
      </c>
      <c r="L48" s="24">
        <v>57.632709999999996</v>
      </c>
      <c r="M48" s="24">
        <v>105.90291</v>
      </c>
      <c r="N48" s="24">
        <v>256.16098</v>
      </c>
      <c r="O48" s="24">
        <v>224.5351</v>
      </c>
    </row>
    <row r="49" spans="1:15" s="3" customFormat="1" ht="12.75">
      <c r="A49" s="18"/>
      <c r="B49" s="23" t="s">
        <v>50</v>
      </c>
      <c r="C49" s="13">
        <f t="shared" si="5"/>
        <v>5764.381759999999</v>
      </c>
      <c r="D49" s="24">
        <v>47.3416</v>
      </c>
      <c r="E49" s="24">
        <v>169.781</v>
      </c>
      <c r="F49" s="24">
        <v>349.74582</v>
      </c>
      <c r="G49" s="24">
        <v>310.9606</v>
      </c>
      <c r="H49" s="24">
        <v>392.56427</v>
      </c>
      <c r="I49" s="24">
        <v>618.09746</v>
      </c>
      <c r="J49" s="24">
        <v>778.84185</v>
      </c>
      <c r="K49" s="24">
        <v>773.0881400000001</v>
      </c>
      <c r="L49" s="24">
        <v>569.512</v>
      </c>
      <c r="M49" s="24">
        <v>720.1382</v>
      </c>
      <c r="N49" s="24">
        <v>744.55042</v>
      </c>
      <c r="O49" s="24">
        <v>289.7604</v>
      </c>
    </row>
    <row r="50" spans="1:15" s="3" customFormat="1" ht="12.75">
      <c r="A50" s="18"/>
      <c r="B50" s="23" t="s">
        <v>51</v>
      </c>
      <c r="C50" s="13">
        <f t="shared" si="5"/>
        <v>38077.84956</v>
      </c>
      <c r="D50" s="24">
        <v>3600.0436400000003</v>
      </c>
      <c r="E50" s="24">
        <v>3276.37637</v>
      </c>
      <c r="F50" s="24">
        <v>3520.36021</v>
      </c>
      <c r="G50" s="24">
        <v>2845.12157</v>
      </c>
      <c r="H50" s="24">
        <v>3666.3846200000003</v>
      </c>
      <c r="I50" s="24">
        <v>3134.11443</v>
      </c>
      <c r="J50" s="24">
        <v>2802.80423</v>
      </c>
      <c r="K50" s="24">
        <v>3429.2686</v>
      </c>
      <c r="L50" s="24">
        <v>2808.0957999999996</v>
      </c>
      <c r="M50" s="24">
        <v>2844.77079</v>
      </c>
      <c r="N50" s="24">
        <v>2669.17374</v>
      </c>
      <c r="O50" s="24">
        <v>3481.33556</v>
      </c>
    </row>
    <row r="51" spans="1:15" s="3" customFormat="1" ht="12.75">
      <c r="A51" s="18"/>
      <c r="B51" s="23"/>
      <c r="C51" s="13"/>
      <c r="D51" s="1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s="3" customFormat="1" ht="18" customHeight="1">
      <c r="A52" s="18" t="s">
        <v>3</v>
      </c>
      <c r="B52" s="19" t="s">
        <v>4</v>
      </c>
      <c r="C52" s="26">
        <f>SUM(D52:O52)</f>
        <v>11261.306400000001</v>
      </c>
      <c r="D52" s="26">
        <v>512.42626</v>
      </c>
      <c r="E52" s="26">
        <v>655.2832</v>
      </c>
      <c r="F52" s="26">
        <v>901.0344</v>
      </c>
      <c r="G52" s="26">
        <v>751.77712</v>
      </c>
      <c r="H52" s="26">
        <v>971.77263</v>
      </c>
      <c r="I52" s="26">
        <v>731.95471</v>
      </c>
      <c r="J52" s="26">
        <v>1250.86176</v>
      </c>
      <c r="K52" s="26">
        <v>961.07038</v>
      </c>
      <c r="L52" s="26">
        <v>1440.88111</v>
      </c>
      <c r="M52" s="26">
        <v>983.44573</v>
      </c>
      <c r="N52" s="26">
        <v>660.63836</v>
      </c>
      <c r="O52" s="26">
        <v>1440.1607399999998</v>
      </c>
    </row>
    <row r="53" spans="1:15" s="5" customFormat="1" ht="18" customHeight="1">
      <c r="A53" s="27"/>
      <c r="B53" s="28"/>
      <c r="C53" s="29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s="3" customFormat="1" ht="12.75">
      <c r="A54" s="14"/>
      <c r="B54" s="14"/>
      <c r="C54" s="15"/>
      <c r="D54" s="15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s="11" customFormat="1" ht="18" customHeight="1">
      <c r="A55" s="31" t="s">
        <v>5</v>
      </c>
      <c r="B55" s="32" t="s">
        <v>6</v>
      </c>
      <c r="C55" s="33">
        <f>SUM(D55:O55)</f>
        <v>36569.99123</v>
      </c>
      <c r="D55" s="33">
        <v>2286.0399</v>
      </c>
      <c r="E55" s="34">
        <v>3039.91405</v>
      </c>
      <c r="F55" s="34">
        <v>3219.41429</v>
      </c>
      <c r="G55" s="34">
        <v>2823.27387</v>
      </c>
      <c r="H55" s="34">
        <v>3056.33928</v>
      </c>
      <c r="I55" s="34">
        <v>2921.16762</v>
      </c>
      <c r="J55" s="34">
        <v>3125.9795900000004</v>
      </c>
      <c r="K55" s="34">
        <v>3265.8146899999997</v>
      </c>
      <c r="L55" s="34">
        <v>3112.6004399999997</v>
      </c>
      <c r="M55" s="34">
        <v>3590.1645900000003</v>
      </c>
      <c r="N55" s="34">
        <v>3376.90238</v>
      </c>
      <c r="O55" s="34">
        <v>2752.3805300000004</v>
      </c>
    </row>
    <row r="56" spans="1:15" s="12" customFormat="1" ht="9" customHeight="1">
      <c r="A56" s="35"/>
      <c r="B56" s="36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s="12" customFormat="1" ht="18" customHeight="1">
      <c r="A57" s="31" t="s">
        <v>7</v>
      </c>
      <c r="B57" s="32" t="s">
        <v>8</v>
      </c>
      <c r="C57" s="33">
        <f aca="true" t="shared" si="6" ref="C57:H57">SUM(C58:C101)</f>
        <v>170285.62675</v>
      </c>
      <c r="D57" s="33">
        <f t="shared" si="6"/>
        <v>13038.9509</v>
      </c>
      <c r="E57" s="33">
        <f t="shared" si="6"/>
        <v>13098.947199999999</v>
      </c>
      <c r="F57" s="33">
        <f t="shared" si="6"/>
        <v>13422.30958</v>
      </c>
      <c r="G57" s="33">
        <f t="shared" si="6"/>
        <v>11946.849199999999</v>
      </c>
      <c r="H57" s="33">
        <f t="shared" si="6"/>
        <v>14510.728800000004</v>
      </c>
      <c r="I57" s="33">
        <f aca="true" t="shared" si="7" ref="I57:N57">SUM(I58:I101)</f>
        <v>13608.011519999996</v>
      </c>
      <c r="J57" s="33">
        <f t="shared" si="7"/>
        <v>14067.65064</v>
      </c>
      <c r="K57" s="33">
        <f t="shared" si="7"/>
        <v>14811.655739999998</v>
      </c>
      <c r="L57" s="33">
        <f t="shared" si="7"/>
        <v>13480.217510000002</v>
      </c>
      <c r="M57" s="33">
        <f t="shared" si="7"/>
        <v>16096.653779999997</v>
      </c>
      <c r="N57" s="33">
        <f t="shared" si="7"/>
        <v>17244.4386</v>
      </c>
      <c r="O57" s="33">
        <f>SUM(O58:O101)</f>
        <v>14959.213279999998</v>
      </c>
    </row>
    <row r="58" spans="1:15" ht="12.75">
      <c r="A58" s="25"/>
      <c r="B58" s="23" t="s">
        <v>119</v>
      </c>
      <c r="C58" s="13">
        <f>SUM(D58:O58)</f>
        <v>394.08044</v>
      </c>
      <c r="D58" s="13">
        <v>7.17917</v>
      </c>
      <c r="E58" s="24">
        <v>13.58235</v>
      </c>
      <c r="F58" s="24">
        <v>16.19147</v>
      </c>
      <c r="G58" s="24">
        <v>7.76448</v>
      </c>
      <c r="H58" s="24">
        <v>8.5168</v>
      </c>
      <c r="I58" s="24">
        <v>8.311399999999999</v>
      </c>
      <c r="J58" s="24">
        <v>25.50514</v>
      </c>
      <c r="K58" s="24">
        <v>82.5693</v>
      </c>
      <c r="L58" s="24">
        <v>87.94416</v>
      </c>
      <c r="M58" s="24">
        <v>40.61094</v>
      </c>
      <c r="N58" s="24">
        <v>61.1125</v>
      </c>
      <c r="O58" s="24">
        <v>34.792730000000006</v>
      </c>
    </row>
    <row r="59" spans="1:15" ht="12.75">
      <c r="A59" s="25"/>
      <c r="B59" s="23" t="s">
        <v>55</v>
      </c>
      <c r="C59" s="13">
        <f aca="true" t="shared" si="8" ref="C59:C101">SUM(D59:O59)</f>
        <v>6110.047699999999</v>
      </c>
      <c r="D59" s="13">
        <v>595.5618499999999</v>
      </c>
      <c r="E59" s="24">
        <v>183.19459</v>
      </c>
      <c r="F59" s="24">
        <v>186.47143</v>
      </c>
      <c r="G59" s="24">
        <v>165.24217000000002</v>
      </c>
      <c r="H59" s="24">
        <v>224.17685999999998</v>
      </c>
      <c r="I59" s="24">
        <v>169.24624</v>
      </c>
      <c r="J59" s="24">
        <v>171.05626</v>
      </c>
      <c r="K59" s="24">
        <v>516.33058</v>
      </c>
      <c r="L59" s="24">
        <v>420.51551</v>
      </c>
      <c r="M59" s="24">
        <v>634.34208</v>
      </c>
      <c r="N59" s="24">
        <v>1964.4776499999998</v>
      </c>
      <c r="O59" s="24">
        <v>879.4324799999999</v>
      </c>
    </row>
    <row r="60" spans="1:15" ht="12.75">
      <c r="A60" s="25"/>
      <c r="B60" s="23" t="s">
        <v>62</v>
      </c>
      <c r="C60" s="13">
        <f t="shared" si="8"/>
        <v>560.5064600000001</v>
      </c>
      <c r="D60" s="13">
        <v>47.53396</v>
      </c>
      <c r="E60" s="24">
        <v>43.140449999999994</v>
      </c>
      <c r="F60" s="24">
        <v>33.93338</v>
      </c>
      <c r="G60" s="24">
        <v>43.4079</v>
      </c>
      <c r="H60" s="24">
        <v>25.98758</v>
      </c>
      <c r="I60" s="24">
        <v>110.98107</v>
      </c>
      <c r="J60" s="24">
        <v>32.27428</v>
      </c>
      <c r="K60" s="24">
        <v>42.78111</v>
      </c>
      <c r="L60" s="24">
        <v>47.61428</v>
      </c>
      <c r="M60" s="24">
        <v>41.83211</v>
      </c>
      <c r="N60" s="24">
        <v>57.30176</v>
      </c>
      <c r="O60" s="24">
        <v>33.71858</v>
      </c>
    </row>
    <row r="61" spans="1:15" ht="12.75">
      <c r="A61" s="25"/>
      <c r="B61" s="23" t="s">
        <v>67</v>
      </c>
      <c r="C61" s="13">
        <f t="shared" si="8"/>
        <v>4655.54217</v>
      </c>
      <c r="D61" s="13">
        <v>287.30202</v>
      </c>
      <c r="E61" s="24">
        <v>361.28556</v>
      </c>
      <c r="F61" s="24">
        <v>380.31438</v>
      </c>
      <c r="G61" s="24">
        <v>318.39646999999997</v>
      </c>
      <c r="H61" s="24">
        <v>408.88142</v>
      </c>
      <c r="I61" s="24">
        <v>339.50193</v>
      </c>
      <c r="J61" s="24">
        <v>461.05517</v>
      </c>
      <c r="K61" s="24">
        <v>360.54184000000004</v>
      </c>
      <c r="L61" s="24">
        <v>428.68201</v>
      </c>
      <c r="M61" s="24">
        <v>392.23071000000004</v>
      </c>
      <c r="N61" s="24">
        <v>458.1843</v>
      </c>
      <c r="O61" s="24">
        <v>459.16636</v>
      </c>
    </row>
    <row r="62" spans="1:15" ht="12.75">
      <c r="A62" s="25"/>
      <c r="B62" s="23" t="s">
        <v>90</v>
      </c>
      <c r="C62" s="13">
        <f t="shared" si="8"/>
        <v>100.21301</v>
      </c>
      <c r="D62" s="13">
        <v>10.59297</v>
      </c>
      <c r="E62" s="24">
        <v>9.78186</v>
      </c>
      <c r="F62" s="24">
        <v>5.30324</v>
      </c>
      <c r="G62" s="24">
        <v>3.92129</v>
      </c>
      <c r="H62" s="24">
        <v>17.49156</v>
      </c>
      <c r="I62" s="24">
        <v>3.1209000000000002</v>
      </c>
      <c r="J62" s="24">
        <v>5.26384</v>
      </c>
      <c r="K62" s="24">
        <v>14.64101</v>
      </c>
      <c r="L62" s="24">
        <v>14.61126</v>
      </c>
      <c r="M62" s="24">
        <v>6.18381</v>
      </c>
      <c r="N62" s="24">
        <v>5.335430000000001</v>
      </c>
      <c r="O62" s="24">
        <v>3.96584</v>
      </c>
    </row>
    <row r="63" spans="1:15" ht="12.75">
      <c r="A63" s="25"/>
      <c r="B63" s="23" t="s">
        <v>100</v>
      </c>
      <c r="C63" s="13">
        <f t="shared" si="8"/>
        <v>1609.65636</v>
      </c>
      <c r="D63" s="13">
        <v>102.55886</v>
      </c>
      <c r="E63" s="24">
        <v>117.47693</v>
      </c>
      <c r="F63" s="24">
        <v>195.78579000000002</v>
      </c>
      <c r="G63" s="24">
        <v>188.18189</v>
      </c>
      <c r="H63" s="24">
        <v>157.18588</v>
      </c>
      <c r="I63" s="24">
        <v>49.80429</v>
      </c>
      <c r="J63" s="24">
        <v>197.15276</v>
      </c>
      <c r="K63" s="24">
        <v>171.202</v>
      </c>
      <c r="L63" s="24">
        <v>130.77039</v>
      </c>
      <c r="M63" s="24">
        <v>68.42497999999999</v>
      </c>
      <c r="N63" s="24">
        <v>146.31987</v>
      </c>
      <c r="O63" s="24">
        <v>84.79272</v>
      </c>
    </row>
    <row r="64" spans="1:15" ht="12.75">
      <c r="A64" s="25"/>
      <c r="B64" s="23" t="s">
        <v>66</v>
      </c>
      <c r="C64" s="13">
        <f t="shared" si="8"/>
        <v>577.4462100000001</v>
      </c>
      <c r="D64" s="13">
        <v>44.821169999999995</v>
      </c>
      <c r="E64" s="24">
        <v>68.34007000000001</v>
      </c>
      <c r="F64" s="24">
        <v>77.86452</v>
      </c>
      <c r="G64" s="24">
        <v>40.04048</v>
      </c>
      <c r="H64" s="24">
        <v>29.32707</v>
      </c>
      <c r="I64" s="24">
        <v>57.23034</v>
      </c>
      <c r="J64" s="24">
        <v>44.030260000000006</v>
      </c>
      <c r="K64" s="24">
        <v>53.91239</v>
      </c>
      <c r="L64" s="24">
        <v>37.256190000000004</v>
      </c>
      <c r="M64" s="24">
        <v>56.68319</v>
      </c>
      <c r="N64" s="24">
        <v>35.496739999999996</v>
      </c>
      <c r="O64" s="24">
        <v>32.44379</v>
      </c>
    </row>
    <row r="65" spans="1:15" ht="12.75">
      <c r="A65" s="25"/>
      <c r="B65" s="23" t="s">
        <v>103</v>
      </c>
      <c r="C65" s="13">
        <f t="shared" si="8"/>
        <v>119.29165</v>
      </c>
      <c r="D65" s="13">
        <v>4.81611</v>
      </c>
      <c r="E65" s="24">
        <v>10.70005</v>
      </c>
      <c r="F65" s="24">
        <v>10.128770000000001</v>
      </c>
      <c r="G65" s="24">
        <v>5.0619700000000005</v>
      </c>
      <c r="H65" s="24">
        <v>10.726700000000001</v>
      </c>
      <c r="I65" s="24">
        <v>10.03593</v>
      </c>
      <c r="J65" s="24">
        <v>12.551309999999999</v>
      </c>
      <c r="K65" s="24">
        <v>11.21614</v>
      </c>
      <c r="L65" s="24">
        <v>8.68858</v>
      </c>
      <c r="M65" s="24">
        <v>8.95263</v>
      </c>
      <c r="N65" s="24">
        <v>20.84201</v>
      </c>
      <c r="O65" s="24">
        <v>5.57145</v>
      </c>
    </row>
    <row r="66" spans="1:15" ht="12.75">
      <c r="A66" s="25"/>
      <c r="B66" s="23" t="s">
        <v>70</v>
      </c>
      <c r="C66" s="13">
        <f t="shared" si="8"/>
        <v>380.66200000000003</v>
      </c>
      <c r="D66" s="13">
        <v>39.296620000000004</v>
      </c>
      <c r="E66" s="24">
        <v>35.91554</v>
      </c>
      <c r="F66" s="24">
        <v>29.19192</v>
      </c>
      <c r="G66" s="24">
        <v>20.45361</v>
      </c>
      <c r="H66" s="24">
        <v>29.60798</v>
      </c>
      <c r="I66" s="24">
        <v>32.800599999999996</v>
      </c>
      <c r="J66" s="24">
        <v>34.11771</v>
      </c>
      <c r="K66" s="24">
        <v>20.85246</v>
      </c>
      <c r="L66" s="24">
        <v>38.3747</v>
      </c>
      <c r="M66" s="24">
        <v>40.85985</v>
      </c>
      <c r="N66" s="24">
        <v>23.58004</v>
      </c>
      <c r="O66" s="24">
        <v>35.61097</v>
      </c>
    </row>
    <row r="67" spans="1:15" ht="12.75">
      <c r="A67" s="25"/>
      <c r="B67" s="23" t="s">
        <v>73</v>
      </c>
      <c r="C67" s="13">
        <f t="shared" si="8"/>
        <v>741.6106799999999</v>
      </c>
      <c r="D67" s="13">
        <v>57.10661</v>
      </c>
      <c r="E67" s="24">
        <v>45.85193</v>
      </c>
      <c r="F67" s="24">
        <v>63.71521</v>
      </c>
      <c r="G67" s="24">
        <v>31.80463</v>
      </c>
      <c r="H67" s="24">
        <v>40.94301</v>
      </c>
      <c r="I67" s="24">
        <v>60.55715</v>
      </c>
      <c r="J67" s="24">
        <v>93.09228999999999</v>
      </c>
      <c r="K67" s="24">
        <v>63.23585</v>
      </c>
      <c r="L67" s="24">
        <v>89.91752000000001</v>
      </c>
      <c r="M67" s="24">
        <v>70.25278999999999</v>
      </c>
      <c r="N67" s="24">
        <v>61.345819999999996</v>
      </c>
      <c r="O67" s="24">
        <v>63.787870000000005</v>
      </c>
    </row>
    <row r="68" spans="1:15" ht="12.75">
      <c r="A68" s="25"/>
      <c r="B68" s="23" t="s">
        <v>86</v>
      </c>
      <c r="C68" s="13">
        <f t="shared" si="8"/>
        <v>37.38933</v>
      </c>
      <c r="D68" s="13">
        <v>7.32578</v>
      </c>
      <c r="E68" s="24">
        <v>2.08364</v>
      </c>
      <c r="F68" s="24">
        <v>0.70101</v>
      </c>
      <c r="G68" s="24">
        <v>0.47967000000000004</v>
      </c>
      <c r="H68" s="24">
        <v>0.03707</v>
      </c>
      <c r="I68" s="24">
        <v>0.92262</v>
      </c>
      <c r="J68" s="24">
        <v>0.16755</v>
      </c>
      <c r="K68" s="24">
        <v>0.0783</v>
      </c>
      <c r="L68" s="24">
        <v>0.62176</v>
      </c>
      <c r="M68" s="24">
        <v>7.4049</v>
      </c>
      <c r="N68" s="24">
        <v>9.18429</v>
      </c>
      <c r="O68" s="24">
        <v>8.38274</v>
      </c>
    </row>
    <row r="69" spans="1:15" ht="12.75">
      <c r="A69" s="25"/>
      <c r="B69" s="23" t="s">
        <v>60</v>
      </c>
      <c r="C69" s="13">
        <f t="shared" si="8"/>
        <v>1115.7188300000003</v>
      </c>
      <c r="D69" s="13">
        <v>86.79897</v>
      </c>
      <c r="E69" s="24">
        <v>72.81686</v>
      </c>
      <c r="F69" s="24">
        <v>90.18836</v>
      </c>
      <c r="G69" s="24">
        <v>93.41474000000001</v>
      </c>
      <c r="H69" s="24">
        <v>83.01332000000001</v>
      </c>
      <c r="I69" s="24">
        <v>94.5656</v>
      </c>
      <c r="J69" s="24">
        <v>94.01944999999999</v>
      </c>
      <c r="K69" s="24">
        <v>97.66627</v>
      </c>
      <c r="L69" s="24">
        <v>81.31058</v>
      </c>
      <c r="M69" s="24">
        <v>121.04425</v>
      </c>
      <c r="N69" s="24">
        <v>119.30636</v>
      </c>
      <c r="O69" s="24">
        <v>81.57407</v>
      </c>
    </row>
    <row r="70" spans="1:15" ht="12.75">
      <c r="A70" s="25"/>
      <c r="B70" s="23" t="s">
        <v>80</v>
      </c>
      <c r="C70" s="13">
        <f t="shared" si="8"/>
        <v>2308.92805</v>
      </c>
      <c r="D70" s="13">
        <v>222.86848</v>
      </c>
      <c r="E70" s="24">
        <v>197.25875</v>
      </c>
      <c r="F70" s="24">
        <v>209.15077</v>
      </c>
      <c r="G70" s="24">
        <v>97.34281</v>
      </c>
      <c r="H70" s="24">
        <v>250.91151000000002</v>
      </c>
      <c r="I70" s="24">
        <v>194.42596</v>
      </c>
      <c r="J70" s="24">
        <v>177.55843</v>
      </c>
      <c r="K70" s="24">
        <v>204.77867999999998</v>
      </c>
      <c r="L70" s="24">
        <v>231.47684</v>
      </c>
      <c r="M70" s="24">
        <v>194.39838</v>
      </c>
      <c r="N70" s="24">
        <v>161.87686</v>
      </c>
      <c r="O70" s="24">
        <v>166.88057999999998</v>
      </c>
    </row>
    <row r="71" spans="1:15" ht="12.75">
      <c r="A71" s="25"/>
      <c r="B71" s="23" t="s">
        <v>72</v>
      </c>
      <c r="C71" s="13">
        <f t="shared" si="8"/>
        <v>5360.8206</v>
      </c>
      <c r="D71" s="13">
        <v>457.34384</v>
      </c>
      <c r="E71" s="24">
        <v>366.21199</v>
      </c>
      <c r="F71" s="24">
        <v>440.65515000000005</v>
      </c>
      <c r="G71" s="24">
        <v>457.99440000000004</v>
      </c>
      <c r="H71" s="24">
        <v>541.7365699999999</v>
      </c>
      <c r="I71" s="24">
        <v>355.61743</v>
      </c>
      <c r="J71" s="24">
        <v>377.14326</v>
      </c>
      <c r="K71" s="24">
        <v>638.55505</v>
      </c>
      <c r="L71" s="24">
        <v>255.90543</v>
      </c>
      <c r="M71" s="24">
        <v>692.1047900000001</v>
      </c>
      <c r="N71" s="24">
        <v>374.19725</v>
      </c>
      <c r="O71" s="24">
        <v>403.35544</v>
      </c>
    </row>
    <row r="72" spans="1:15" ht="12.75">
      <c r="A72" s="25"/>
      <c r="B72" s="23" t="s">
        <v>53</v>
      </c>
      <c r="C72" s="13">
        <f t="shared" si="8"/>
        <v>2546.6983600000003</v>
      </c>
      <c r="D72" s="13">
        <v>203.40688</v>
      </c>
      <c r="E72" s="24">
        <v>213.08556</v>
      </c>
      <c r="F72" s="24">
        <v>193.92901</v>
      </c>
      <c r="G72" s="24">
        <v>279.7525</v>
      </c>
      <c r="H72" s="24">
        <v>189.61289000000002</v>
      </c>
      <c r="I72" s="24">
        <v>246.39226000000002</v>
      </c>
      <c r="J72" s="24">
        <v>156.25591</v>
      </c>
      <c r="K72" s="24">
        <v>215.21796</v>
      </c>
      <c r="L72" s="24">
        <v>168.93676000000002</v>
      </c>
      <c r="M72" s="24">
        <v>180.05195999999998</v>
      </c>
      <c r="N72" s="24">
        <v>262.33542</v>
      </c>
      <c r="O72" s="24">
        <v>237.72125</v>
      </c>
    </row>
    <row r="73" spans="1:15" ht="12.75">
      <c r="A73" s="25"/>
      <c r="B73" s="23" t="s">
        <v>101</v>
      </c>
      <c r="C73" s="13">
        <f t="shared" si="8"/>
        <v>768.7295899999999</v>
      </c>
      <c r="D73" s="13">
        <v>58.213910000000006</v>
      </c>
      <c r="E73" s="24">
        <v>42.57675</v>
      </c>
      <c r="F73" s="24">
        <v>56.78684</v>
      </c>
      <c r="G73" s="24">
        <v>36.187709999999996</v>
      </c>
      <c r="H73" s="24">
        <v>45.740449999999996</v>
      </c>
      <c r="I73" s="24">
        <v>71.04711999999999</v>
      </c>
      <c r="J73" s="24">
        <v>29.19224</v>
      </c>
      <c r="K73" s="24">
        <v>99.8803</v>
      </c>
      <c r="L73" s="24">
        <v>67.58510000000001</v>
      </c>
      <c r="M73" s="24">
        <v>107.89339</v>
      </c>
      <c r="N73" s="24">
        <v>80.20703999999999</v>
      </c>
      <c r="O73" s="24">
        <v>73.41874</v>
      </c>
    </row>
    <row r="74" spans="1:15" ht="12.75">
      <c r="A74" s="25"/>
      <c r="B74" s="23" t="s">
        <v>64</v>
      </c>
      <c r="C74" s="13">
        <f t="shared" si="8"/>
        <v>379.97926000000007</v>
      </c>
      <c r="D74" s="13">
        <v>22.905240000000003</v>
      </c>
      <c r="E74" s="24">
        <v>44.314910000000005</v>
      </c>
      <c r="F74" s="24">
        <v>43.20225</v>
      </c>
      <c r="G74" s="24">
        <v>17.78257</v>
      </c>
      <c r="H74" s="24">
        <v>29.92137</v>
      </c>
      <c r="I74" s="24">
        <v>40.52689</v>
      </c>
      <c r="J74" s="24">
        <v>19.76775</v>
      </c>
      <c r="K74" s="24">
        <v>27.57431</v>
      </c>
      <c r="L74" s="24">
        <v>20.61675</v>
      </c>
      <c r="M74" s="24">
        <v>58.51314</v>
      </c>
      <c r="N74" s="24">
        <v>29.828439999999997</v>
      </c>
      <c r="O74" s="24">
        <v>25.02564</v>
      </c>
    </row>
    <row r="75" spans="1:15" ht="12.75">
      <c r="A75" s="25"/>
      <c r="B75" s="23" t="s">
        <v>97</v>
      </c>
      <c r="C75" s="13">
        <f t="shared" si="8"/>
        <v>1890.57521</v>
      </c>
      <c r="D75" s="13">
        <v>134.33413000000002</v>
      </c>
      <c r="E75" s="24">
        <v>170.75001</v>
      </c>
      <c r="F75" s="24">
        <v>179.35483</v>
      </c>
      <c r="G75" s="24">
        <v>139.51644</v>
      </c>
      <c r="H75" s="24">
        <v>180.14376000000001</v>
      </c>
      <c r="I75" s="24">
        <v>150.06157000000002</v>
      </c>
      <c r="J75" s="24">
        <v>136.77784</v>
      </c>
      <c r="K75" s="24">
        <v>168.63119</v>
      </c>
      <c r="L75" s="24">
        <v>162.88441</v>
      </c>
      <c r="M75" s="24">
        <v>149.33199</v>
      </c>
      <c r="N75" s="24">
        <v>174.14151999999999</v>
      </c>
      <c r="O75" s="24">
        <v>144.64752</v>
      </c>
    </row>
    <row r="76" spans="1:15" ht="12.75">
      <c r="A76" s="25"/>
      <c r="B76" s="23" t="s">
        <v>124</v>
      </c>
      <c r="C76" s="13">
        <f t="shared" si="8"/>
        <v>790.9644499999999</v>
      </c>
      <c r="D76" s="13">
        <v>37.30391</v>
      </c>
      <c r="E76" s="24">
        <v>81.85264</v>
      </c>
      <c r="F76" s="24">
        <v>55.5923</v>
      </c>
      <c r="G76" s="24">
        <v>91.38466</v>
      </c>
      <c r="H76" s="24">
        <v>50.1799</v>
      </c>
      <c r="I76" s="24">
        <v>110.16207</v>
      </c>
      <c r="J76" s="24">
        <v>85.7506</v>
      </c>
      <c r="K76" s="24">
        <v>21.544310000000003</v>
      </c>
      <c r="L76" s="24">
        <v>95.14972999999999</v>
      </c>
      <c r="M76" s="24">
        <v>37.3917</v>
      </c>
      <c r="N76" s="24">
        <v>80.32022</v>
      </c>
      <c r="O76" s="24">
        <v>44.33241</v>
      </c>
    </row>
    <row r="77" spans="1:15" ht="12.75">
      <c r="A77" s="25"/>
      <c r="B77" s="23" t="s">
        <v>89</v>
      </c>
      <c r="C77" s="13">
        <f t="shared" si="8"/>
        <v>192.35814000000002</v>
      </c>
      <c r="D77" s="13">
        <v>14.37356</v>
      </c>
      <c r="E77" s="24">
        <v>12.93006</v>
      </c>
      <c r="F77" s="24">
        <v>15.494530000000001</v>
      </c>
      <c r="G77" s="24">
        <v>20.318759999999997</v>
      </c>
      <c r="H77" s="24">
        <v>14.66845</v>
      </c>
      <c r="I77" s="24">
        <v>20.161240000000003</v>
      </c>
      <c r="J77" s="24">
        <v>12.301770000000001</v>
      </c>
      <c r="K77" s="24">
        <v>27.176560000000002</v>
      </c>
      <c r="L77" s="24">
        <v>17.43132</v>
      </c>
      <c r="M77" s="24">
        <v>13.3393</v>
      </c>
      <c r="N77" s="24">
        <v>12.998719999999999</v>
      </c>
      <c r="O77" s="24">
        <v>11.163870000000001</v>
      </c>
    </row>
    <row r="78" spans="1:15" ht="12.75">
      <c r="A78" s="25"/>
      <c r="B78" s="23" t="s">
        <v>123</v>
      </c>
      <c r="C78" s="13">
        <f t="shared" si="8"/>
        <v>18403.96033</v>
      </c>
      <c r="D78" s="13">
        <v>1563.3548700000001</v>
      </c>
      <c r="E78" s="24">
        <v>1578.87216</v>
      </c>
      <c r="F78" s="24">
        <v>1572.99429</v>
      </c>
      <c r="G78" s="24">
        <v>1386.22777</v>
      </c>
      <c r="H78" s="24">
        <v>1536.16225</v>
      </c>
      <c r="I78" s="24">
        <v>1650.2826100000002</v>
      </c>
      <c r="J78" s="24">
        <v>1674.3945800000001</v>
      </c>
      <c r="K78" s="24">
        <v>1596.5369099999998</v>
      </c>
      <c r="L78" s="24">
        <v>1345.6963400000002</v>
      </c>
      <c r="M78" s="24">
        <v>1630.52755</v>
      </c>
      <c r="N78" s="24">
        <v>1410.61898</v>
      </c>
      <c r="O78" s="24">
        <v>1458.29202</v>
      </c>
    </row>
    <row r="79" spans="1:15" ht="12.75">
      <c r="A79" s="25"/>
      <c r="B79" s="23" t="s">
        <v>61</v>
      </c>
      <c r="C79" s="13">
        <f t="shared" si="8"/>
        <v>521.56124</v>
      </c>
      <c r="D79" s="13">
        <v>68.56487</v>
      </c>
      <c r="E79" s="24">
        <v>42.96111</v>
      </c>
      <c r="F79" s="24">
        <v>21.45752</v>
      </c>
      <c r="G79" s="24">
        <v>19.04607</v>
      </c>
      <c r="H79" s="24">
        <v>29.298209999999997</v>
      </c>
      <c r="I79" s="24">
        <v>24.74902</v>
      </c>
      <c r="J79" s="24">
        <v>62.63807</v>
      </c>
      <c r="K79" s="24">
        <v>33.174879999999995</v>
      </c>
      <c r="L79" s="24">
        <v>27.36304</v>
      </c>
      <c r="M79" s="24">
        <v>56.23183</v>
      </c>
      <c r="N79" s="24">
        <v>78.25516</v>
      </c>
      <c r="O79" s="24">
        <v>57.82146</v>
      </c>
    </row>
    <row r="80" spans="1:15" ht="12.75">
      <c r="A80" s="25"/>
      <c r="B80" s="23" t="s">
        <v>65</v>
      </c>
      <c r="C80" s="13">
        <f t="shared" si="8"/>
        <v>318.37094</v>
      </c>
      <c r="D80" s="13">
        <v>38.80044</v>
      </c>
      <c r="E80" s="24">
        <v>52.27461</v>
      </c>
      <c r="F80" s="24">
        <v>9.693700000000002</v>
      </c>
      <c r="G80" s="24">
        <v>12.37582</v>
      </c>
      <c r="H80" s="24">
        <v>8.15507</v>
      </c>
      <c r="I80" s="24">
        <v>6.20666</v>
      </c>
      <c r="J80" s="24">
        <v>19.270049999999998</v>
      </c>
      <c r="K80" s="24">
        <v>36.40258</v>
      </c>
      <c r="L80" s="24">
        <v>19.43792</v>
      </c>
      <c r="M80" s="24">
        <v>30.13103</v>
      </c>
      <c r="N80" s="24">
        <v>63.338860000000004</v>
      </c>
      <c r="O80" s="24">
        <v>22.284200000000002</v>
      </c>
    </row>
    <row r="81" spans="1:15" ht="12.75">
      <c r="A81" s="25"/>
      <c r="B81" s="23" t="s">
        <v>52</v>
      </c>
      <c r="C81" s="13">
        <f t="shared" si="8"/>
        <v>2137.0566099999996</v>
      </c>
      <c r="D81" s="13">
        <v>153.2766</v>
      </c>
      <c r="E81" s="24">
        <v>185.58101000000002</v>
      </c>
      <c r="F81" s="24">
        <v>127.67139999999999</v>
      </c>
      <c r="G81" s="24">
        <v>107.6505</v>
      </c>
      <c r="H81" s="24">
        <v>274.52007000000003</v>
      </c>
      <c r="I81" s="24">
        <v>104.95250999999999</v>
      </c>
      <c r="J81" s="24">
        <v>148.92709</v>
      </c>
      <c r="K81" s="24">
        <v>110.98067999999999</v>
      </c>
      <c r="L81" s="24">
        <v>143.92473</v>
      </c>
      <c r="M81" s="24">
        <v>119.08552</v>
      </c>
      <c r="N81" s="24">
        <v>173.08594</v>
      </c>
      <c r="O81" s="24">
        <v>487.40056</v>
      </c>
    </row>
    <row r="82" spans="1:15" ht="12.75">
      <c r="A82" s="25"/>
      <c r="B82" s="23" t="s">
        <v>68</v>
      </c>
      <c r="C82" s="13">
        <f t="shared" si="8"/>
        <v>2586.0590100000004</v>
      </c>
      <c r="D82" s="13">
        <v>120.13134</v>
      </c>
      <c r="E82" s="24">
        <v>187.03085000000002</v>
      </c>
      <c r="F82" s="24">
        <v>205.32996</v>
      </c>
      <c r="G82" s="24">
        <v>70.60967</v>
      </c>
      <c r="H82" s="24">
        <v>196.32892999999999</v>
      </c>
      <c r="I82" s="24">
        <v>305.87743</v>
      </c>
      <c r="J82" s="24">
        <v>274.36578000000003</v>
      </c>
      <c r="K82" s="24">
        <v>242.71452</v>
      </c>
      <c r="L82" s="24">
        <v>96.42562</v>
      </c>
      <c r="M82" s="24">
        <v>104.51049</v>
      </c>
      <c r="N82" s="24">
        <v>412.64208</v>
      </c>
      <c r="O82" s="24">
        <v>370.09234000000004</v>
      </c>
    </row>
    <row r="83" spans="1:15" ht="12.75">
      <c r="A83" s="25"/>
      <c r="B83" s="23" t="s">
        <v>87</v>
      </c>
      <c r="C83" s="13">
        <f t="shared" si="8"/>
        <v>243.45145</v>
      </c>
      <c r="D83" s="13">
        <v>26.90842</v>
      </c>
      <c r="E83" s="24">
        <v>17.04628</v>
      </c>
      <c r="F83" s="24">
        <v>19.89002</v>
      </c>
      <c r="G83" s="24">
        <v>18.7278</v>
      </c>
      <c r="H83" s="24">
        <v>19.559540000000002</v>
      </c>
      <c r="I83" s="24">
        <v>26.16142</v>
      </c>
      <c r="J83" s="24">
        <v>22.80717</v>
      </c>
      <c r="K83" s="24">
        <v>31.46683</v>
      </c>
      <c r="L83" s="24">
        <v>13.18528</v>
      </c>
      <c r="M83" s="24">
        <v>17.12714</v>
      </c>
      <c r="N83" s="24">
        <v>13.670129999999999</v>
      </c>
      <c r="O83" s="24">
        <v>16.901419999999998</v>
      </c>
    </row>
    <row r="84" spans="1:15" ht="12.75">
      <c r="A84" s="25"/>
      <c r="B84" s="23" t="s">
        <v>113</v>
      </c>
      <c r="C84" s="13">
        <f t="shared" si="8"/>
        <v>406.60828999999995</v>
      </c>
      <c r="D84" s="13">
        <v>55.71889</v>
      </c>
      <c r="E84" s="24">
        <v>38.1201</v>
      </c>
      <c r="F84" s="24">
        <v>70.32176</v>
      </c>
      <c r="G84" s="24">
        <v>23.8625</v>
      </c>
      <c r="H84" s="24">
        <v>15.32584</v>
      </c>
      <c r="I84" s="24">
        <v>35.38368</v>
      </c>
      <c r="J84" s="24">
        <v>34.6226</v>
      </c>
      <c r="K84" s="24">
        <v>27.905369999999998</v>
      </c>
      <c r="L84" s="24">
        <v>25.18207</v>
      </c>
      <c r="M84" s="24">
        <v>17.68577</v>
      </c>
      <c r="N84" s="24">
        <v>43.03486</v>
      </c>
      <c r="O84" s="24">
        <v>19.44485</v>
      </c>
    </row>
    <row r="85" spans="1:15" ht="12.75">
      <c r="A85" s="25"/>
      <c r="B85" s="23" t="s">
        <v>58</v>
      </c>
      <c r="C85" s="13">
        <f t="shared" si="8"/>
        <v>21692.393090000005</v>
      </c>
      <c r="D85" s="13">
        <v>1699.61123</v>
      </c>
      <c r="E85" s="24">
        <v>1739.38354</v>
      </c>
      <c r="F85" s="24">
        <v>1717.41114</v>
      </c>
      <c r="G85" s="24">
        <v>1816.0658700000001</v>
      </c>
      <c r="H85" s="24">
        <v>1881.04312</v>
      </c>
      <c r="I85" s="24">
        <v>1786.36121</v>
      </c>
      <c r="J85" s="24">
        <v>1728.49453</v>
      </c>
      <c r="K85" s="24">
        <v>1816.73622</v>
      </c>
      <c r="L85" s="24">
        <v>1769.7593700000002</v>
      </c>
      <c r="M85" s="24">
        <v>1974.07273</v>
      </c>
      <c r="N85" s="24">
        <v>1894.61849</v>
      </c>
      <c r="O85" s="24">
        <v>1868.8356399999998</v>
      </c>
    </row>
    <row r="86" spans="1:15" ht="12.75">
      <c r="A86" s="25"/>
      <c r="B86" s="23" t="s">
        <v>57</v>
      </c>
      <c r="C86" s="13">
        <f t="shared" si="8"/>
        <v>3285.92211</v>
      </c>
      <c r="D86" s="13">
        <v>205.12874</v>
      </c>
      <c r="E86" s="24">
        <v>252.05996</v>
      </c>
      <c r="F86" s="24">
        <v>251.88162</v>
      </c>
      <c r="G86" s="24">
        <v>252.13719</v>
      </c>
      <c r="H86" s="24">
        <v>302.98593</v>
      </c>
      <c r="I86" s="24">
        <v>277.15405</v>
      </c>
      <c r="J86" s="24">
        <v>306.32178000000005</v>
      </c>
      <c r="K86" s="24">
        <v>268.20784999999995</v>
      </c>
      <c r="L86" s="24">
        <v>258.43666</v>
      </c>
      <c r="M86" s="24">
        <v>373.04863</v>
      </c>
      <c r="N86" s="24">
        <v>276.45105</v>
      </c>
      <c r="O86" s="24">
        <v>262.10865</v>
      </c>
    </row>
    <row r="87" spans="1:15" ht="12.75">
      <c r="A87" s="25"/>
      <c r="B87" s="23" t="s">
        <v>102</v>
      </c>
      <c r="C87" s="13">
        <f t="shared" si="8"/>
        <v>175.23061000000004</v>
      </c>
      <c r="D87" s="13">
        <v>14.16255</v>
      </c>
      <c r="E87" s="24">
        <v>13.14827</v>
      </c>
      <c r="F87" s="24">
        <v>11.03054</v>
      </c>
      <c r="G87" s="24">
        <v>11.08453</v>
      </c>
      <c r="H87" s="24">
        <v>19.69278</v>
      </c>
      <c r="I87" s="24">
        <v>10.617360000000001</v>
      </c>
      <c r="J87" s="24">
        <v>14.958680000000001</v>
      </c>
      <c r="K87" s="24">
        <v>15.942770000000001</v>
      </c>
      <c r="L87" s="24">
        <v>9.328</v>
      </c>
      <c r="M87" s="24">
        <v>13.891860000000001</v>
      </c>
      <c r="N87" s="24">
        <v>23.56182</v>
      </c>
      <c r="O87" s="24">
        <v>17.81145</v>
      </c>
    </row>
    <row r="88" spans="1:15" ht="12.75">
      <c r="A88" s="25"/>
      <c r="B88" s="23" t="s">
        <v>109</v>
      </c>
      <c r="C88" s="13">
        <f t="shared" si="8"/>
        <v>6219.58467</v>
      </c>
      <c r="D88" s="13">
        <v>440.58144</v>
      </c>
      <c r="E88" s="24">
        <v>422.13966</v>
      </c>
      <c r="F88" s="24">
        <v>332.24371</v>
      </c>
      <c r="G88" s="24">
        <v>449.39353000000006</v>
      </c>
      <c r="H88" s="24">
        <v>508.41518</v>
      </c>
      <c r="I88" s="24">
        <v>330.7287</v>
      </c>
      <c r="J88" s="24">
        <v>395.40665</v>
      </c>
      <c r="K88" s="24">
        <v>390.25988</v>
      </c>
      <c r="L88" s="24">
        <v>573.3484599999999</v>
      </c>
      <c r="M88" s="24">
        <v>804.94081</v>
      </c>
      <c r="N88" s="24">
        <v>943.2345600000001</v>
      </c>
      <c r="O88" s="24">
        <v>628.8920899999999</v>
      </c>
    </row>
    <row r="89" spans="1:15" ht="12.75">
      <c r="A89" s="25"/>
      <c r="B89" s="23" t="s">
        <v>125</v>
      </c>
      <c r="C89" s="13">
        <f t="shared" si="8"/>
        <v>3080.6919699999994</v>
      </c>
      <c r="D89" s="13">
        <v>242.1022</v>
      </c>
      <c r="E89" s="24">
        <v>263.18824</v>
      </c>
      <c r="F89" s="24">
        <v>236.41332</v>
      </c>
      <c r="G89" s="24">
        <v>170.44963</v>
      </c>
      <c r="H89" s="24">
        <v>381.19044</v>
      </c>
      <c r="I89" s="24">
        <v>250.24643</v>
      </c>
      <c r="J89" s="24">
        <v>196.62242</v>
      </c>
      <c r="K89" s="24">
        <v>208.06360999999998</v>
      </c>
      <c r="L89" s="24">
        <v>256.33965</v>
      </c>
      <c r="M89" s="24">
        <v>375.85238</v>
      </c>
      <c r="N89" s="24">
        <v>280.14583</v>
      </c>
      <c r="O89" s="24">
        <v>220.07782</v>
      </c>
    </row>
    <row r="90" spans="1:15" ht="12.75">
      <c r="A90" s="25"/>
      <c r="B90" s="23" t="s">
        <v>85</v>
      </c>
      <c r="C90" s="13">
        <f t="shared" si="8"/>
        <v>3669.17195</v>
      </c>
      <c r="D90" s="13">
        <v>303.69856</v>
      </c>
      <c r="E90" s="24">
        <v>310.76279999999997</v>
      </c>
      <c r="F90" s="24">
        <v>293.25669</v>
      </c>
      <c r="G90" s="24">
        <v>305.00478000000004</v>
      </c>
      <c r="H90" s="24">
        <v>371.69994</v>
      </c>
      <c r="I90" s="24">
        <v>301.98765999999995</v>
      </c>
      <c r="J90" s="24">
        <v>288.33673999999996</v>
      </c>
      <c r="K90" s="24">
        <v>322.09133</v>
      </c>
      <c r="L90" s="24">
        <v>264.22672</v>
      </c>
      <c r="M90" s="24">
        <v>315.11175</v>
      </c>
      <c r="N90" s="24">
        <v>297.24207</v>
      </c>
      <c r="O90" s="24">
        <v>295.75291</v>
      </c>
    </row>
    <row r="91" spans="1:15" ht="12.75">
      <c r="A91" s="25"/>
      <c r="B91" s="23" t="s">
        <v>99</v>
      </c>
      <c r="C91" s="13">
        <f t="shared" si="8"/>
        <v>3150.19869</v>
      </c>
      <c r="D91" s="13">
        <v>225.52929</v>
      </c>
      <c r="E91" s="24">
        <v>234.85631</v>
      </c>
      <c r="F91" s="24">
        <v>237.66236999999998</v>
      </c>
      <c r="G91" s="24">
        <v>223.07674</v>
      </c>
      <c r="H91" s="24">
        <v>329.82418</v>
      </c>
      <c r="I91" s="24">
        <v>318.98596000000003</v>
      </c>
      <c r="J91" s="24">
        <v>256.60318</v>
      </c>
      <c r="K91" s="24">
        <v>259.81870000000004</v>
      </c>
      <c r="L91" s="24">
        <v>300.06448</v>
      </c>
      <c r="M91" s="24">
        <v>233.77057000000002</v>
      </c>
      <c r="N91" s="24">
        <v>263.47327</v>
      </c>
      <c r="O91" s="24">
        <v>266.53364</v>
      </c>
    </row>
    <row r="92" spans="1:15" ht="12.75">
      <c r="A92" s="25"/>
      <c r="B92" s="23" t="s">
        <v>56</v>
      </c>
      <c r="C92" s="13">
        <f t="shared" si="8"/>
        <v>2476.4979700000004</v>
      </c>
      <c r="D92" s="13">
        <v>128.66155</v>
      </c>
      <c r="E92" s="24">
        <v>226.80959</v>
      </c>
      <c r="F92" s="24">
        <v>226.69404999999998</v>
      </c>
      <c r="G92" s="24">
        <v>211.04736</v>
      </c>
      <c r="H92" s="24">
        <v>291.22117</v>
      </c>
      <c r="I92" s="24">
        <v>178.9576</v>
      </c>
      <c r="J92" s="24">
        <v>252.67865</v>
      </c>
      <c r="K92" s="24">
        <v>248.55346</v>
      </c>
      <c r="L92" s="24">
        <v>130.21747</v>
      </c>
      <c r="M92" s="24">
        <v>200.41375</v>
      </c>
      <c r="N92" s="24">
        <v>179.82262</v>
      </c>
      <c r="O92" s="24">
        <v>201.4207</v>
      </c>
    </row>
    <row r="93" spans="1:15" ht="12.75">
      <c r="A93" s="25"/>
      <c r="B93" s="23" t="s">
        <v>69</v>
      </c>
      <c r="C93" s="13">
        <f t="shared" si="8"/>
        <v>682.9237000000002</v>
      </c>
      <c r="D93" s="13">
        <v>40.13447</v>
      </c>
      <c r="E93" s="24">
        <v>34.62853</v>
      </c>
      <c r="F93" s="24">
        <v>58.475190000000005</v>
      </c>
      <c r="G93" s="24">
        <v>54.6833</v>
      </c>
      <c r="H93" s="24">
        <v>68.03334</v>
      </c>
      <c r="I93" s="24">
        <v>90.72748</v>
      </c>
      <c r="J93" s="24">
        <v>42.975910000000006</v>
      </c>
      <c r="K93" s="24">
        <v>50.058800000000005</v>
      </c>
      <c r="L93" s="24">
        <v>59.52039</v>
      </c>
      <c r="M93" s="24">
        <v>58.503989999999995</v>
      </c>
      <c r="N93" s="24">
        <v>100.58631</v>
      </c>
      <c r="O93" s="24">
        <v>24.59599</v>
      </c>
    </row>
    <row r="94" spans="1:15" ht="12.75">
      <c r="A94" s="25"/>
      <c r="B94" s="23" t="s">
        <v>59</v>
      </c>
      <c r="C94" s="13">
        <f t="shared" si="8"/>
        <v>2336.83508</v>
      </c>
      <c r="D94" s="13">
        <v>170.23046</v>
      </c>
      <c r="E94" s="24">
        <v>270.54443</v>
      </c>
      <c r="F94" s="24">
        <v>198.78073</v>
      </c>
      <c r="G94" s="24">
        <v>116.21324</v>
      </c>
      <c r="H94" s="24">
        <v>209.04329</v>
      </c>
      <c r="I94" s="24">
        <v>168.52644</v>
      </c>
      <c r="J94" s="24">
        <v>146.87214</v>
      </c>
      <c r="K94" s="24">
        <v>159.6027</v>
      </c>
      <c r="L94" s="24">
        <v>190.46471</v>
      </c>
      <c r="M94" s="24">
        <v>267.33146999999997</v>
      </c>
      <c r="N94" s="24">
        <v>233.00557999999998</v>
      </c>
      <c r="O94" s="24">
        <v>206.21989000000002</v>
      </c>
    </row>
    <row r="95" spans="1:15" ht="12.75">
      <c r="A95" s="25"/>
      <c r="B95" s="23" t="s">
        <v>110</v>
      </c>
      <c r="C95" s="13">
        <f t="shared" si="8"/>
        <v>255.72382</v>
      </c>
      <c r="D95" s="13">
        <v>22.12207</v>
      </c>
      <c r="E95" s="24">
        <v>10.50557</v>
      </c>
      <c r="F95" s="24">
        <v>20.58625</v>
      </c>
      <c r="G95" s="24">
        <v>3.39059</v>
      </c>
      <c r="H95" s="24">
        <v>12.728159999999999</v>
      </c>
      <c r="I95" s="24">
        <v>94.41736</v>
      </c>
      <c r="J95" s="24">
        <v>12.98158</v>
      </c>
      <c r="K95" s="24">
        <v>55.98664</v>
      </c>
      <c r="L95" s="24">
        <v>5.29356</v>
      </c>
      <c r="M95" s="24">
        <v>6.171069999999999</v>
      </c>
      <c r="N95" s="24">
        <v>5.92575</v>
      </c>
      <c r="O95" s="24">
        <v>5.61522</v>
      </c>
    </row>
    <row r="96" spans="1:15" ht="12.75">
      <c r="A96" s="25"/>
      <c r="B96" s="23" t="s">
        <v>54</v>
      </c>
      <c r="C96" s="13">
        <f t="shared" si="8"/>
        <v>9039.83902</v>
      </c>
      <c r="D96" s="13">
        <v>725.7663100000001</v>
      </c>
      <c r="E96" s="24">
        <v>667.02917</v>
      </c>
      <c r="F96" s="24">
        <v>821.95315</v>
      </c>
      <c r="G96" s="24">
        <v>661.18697</v>
      </c>
      <c r="H96" s="24">
        <v>764.67313</v>
      </c>
      <c r="I96" s="24">
        <v>889.76454</v>
      </c>
      <c r="J96" s="24">
        <v>684.79113</v>
      </c>
      <c r="K96" s="24">
        <v>984.0039</v>
      </c>
      <c r="L96" s="24">
        <v>613.17724</v>
      </c>
      <c r="M96" s="24">
        <v>775.65549</v>
      </c>
      <c r="N96" s="24">
        <v>727.11875</v>
      </c>
      <c r="O96" s="24">
        <v>724.71924</v>
      </c>
    </row>
    <row r="97" spans="1:15" ht="12.75">
      <c r="A97" s="25"/>
      <c r="B97" s="23" t="s">
        <v>88</v>
      </c>
      <c r="C97" s="13">
        <f t="shared" si="8"/>
        <v>170.39539</v>
      </c>
      <c r="D97" s="13">
        <v>12.63854</v>
      </c>
      <c r="E97" s="24">
        <v>2.56209</v>
      </c>
      <c r="F97" s="24">
        <v>38.54311</v>
      </c>
      <c r="G97" s="24">
        <v>9.61026</v>
      </c>
      <c r="H97" s="24">
        <v>15.52981</v>
      </c>
      <c r="I97" s="24">
        <v>12.374450000000001</v>
      </c>
      <c r="J97" s="24">
        <v>4.52547</v>
      </c>
      <c r="K97" s="24">
        <v>1.6613499999999999</v>
      </c>
      <c r="L97" s="24">
        <v>32.930080000000004</v>
      </c>
      <c r="M97" s="24">
        <v>12.12732</v>
      </c>
      <c r="N97" s="24">
        <v>16.70109</v>
      </c>
      <c r="O97" s="24">
        <v>11.19182</v>
      </c>
    </row>
    <row r="98" spans="1:15" ht="12.75">
      <c r="A98" s="25"/>
      <c r="B98" s="23" t="s">
        <v>63</v>
      </c>
      <c r="C98" s="13">
        <f t="shared" si="8"/>
        <v>64.7051</v>
      </c>
      <c r="D98" s="13">
        <v>21.41337</v>
      </c>
      <c r="E98" s="24">
        <v>7.79018</v>
      </c>
      <c r="F98" s="24">
        <v>1.55633</v>
      </c>
      <c r="G98" s="24">
        <v>5.47629</v>
      </c>
      <c r="H98" s="24">
        <v>2.28765</v>
      </c>
      <c r="I98" s="24">
        <v>2.16093</v>
      </c>
      <c r="J98" s="24">
        <v>5.06736</v>
      </c>
      <c r="K98" s="24">
        <v>7.07716</v>
      </c>
      <c r="L98" s="24">
        <v>1.9698099999999998</v>
      </c>
      <c r="M98" s="24">
        <v>3.0158400000000003</v>
      </c>
      <c r="N98" s="24">
        <v>2.38936</v>
      </c>
      <c r="O98" s="24">
        <v>4.50082</v>
      </c>
    </row>
    <row r="99" spans="1:15" ht="12.75">
      <c r="A99" s="25"/>
      <c r="B99" s="23" t="s">
        <v>98</v>
      </c>
      <c r="C99" s="13">
        <f t="shared" si="8"/>
        <v>9460.377910000001</v>
      </c>
      <c r="D99" s="13">
        <v>660.4655799999999</v>
      </c>
      <c r="E99" s="24">
        <v>765.7904100000001</v>
      </c>
      <c r="F99" s="24">
        <v>772.88262</v>
      </c>
      <c r="G99" s="24">
        <v>613.08183</v>
      </c>
      <c r="H99" s="24">
        <v>642.7461500000001</v>
      </c>
      <c r="I99" s="24">
        <v>703.59825</v>
      </c>
      <c r="J99" s="24">
        <v>845.5309599999999</v>
      </c>
      <c r="K99" s="24">
        <v>762.18608</v>
      </c>
      <c r="L99" s="24">
        <v>771.1404699999999</v>
      </c>
      <c r="M99" s="24">
        <v>935.78346</v>
      </c>
      <c r="N99" s="24">
        <v>1183.13258</v>
      </c>
      <c r="O99" s="24">
        <v>804.03952</v>
      </c>
    </row>
    <row r="100" spans="1:15" ht="12.75">
      <c r="A100" s="25"/>
      <c r="B100" s="23" t="s">
        <v>71</v>
      </c>
      <c r="C100" s="13">
        <f t="shared" si="8"/>
        <v>1166.2394399999998</v>
      </c>
      <c r="D100" s="13">
        <v>109.49822999999999</v>
      </c>
      <c r="E100" s="24">
        <v>65.53953</v>
      </c>
      <c r="F100" s="24">
        <v>41.96396</v>
      </c>
      <c r="G100" s="24">
        <v>96.69818</v>
      </c>
      <c r="H100" s="24">
        <v>81.7607</v>
      </c>
      <c r="I100" s="24">
        <v>76.11788</v>
      </c>
      <c r="J100" s="24">
        <v>54.15941</v>
      </c>
      <c r="K100" s="24">
        <v>93.91794</v>
      </c>
      <c r="L100" s="24">
        <v>92.43535</v>
      </c>
      <c r="M100" s="24">
        <v>90.1002</v>
      </c>
      <c r="N100" s="24">
        <v>180.3943</v>
      </c>
      <c r="O100" s="24">
        <v>183.65376</v>
      </c>
    </row>
    <row r="101" spans="1:15" ht="12.75">
      <c r="A101" s="25"/>
      <c r="B101" s="23" t="s">
        <v>51</v>
      </c>
      <c r="C101" s="13">
        <f t="shared" si="8"/>
        <v>48100.60986</v>
      </c>
      <c r="D101" s="13">
        <v>3548.8068399999997</v>
      </c>
      <c r="E101" s="24">
        <v>3617.1723</v>
      </c>
      <c r="F101" s="24">
        <v>3849.66099</v>
      </c>
      <c r="G101" s="24">
        <v>3251.29963</v>
      </c>
      <c r="H101" s="24">
        <v>4209.69377</v>
      </c>
      <c r="I101" s="24">
        <v>3836.19928</v>
      </c>
      <c r="J101" s="24">
        <v>4429.2648899999995</v>
      </c>
      <c r="K101" s="24">
        <v>4249.91997</v>
      </c>
      <c r="L101" s="24">
        <v>4074.05681</v>
      </c>
      <c r="M101" s="24">
        <v>4759.716240000001</v>
      </c>
      <c r="N101" s="24">
        <v>4303.596920000001</v>
      </c>
      <c r="O101" s="24">
        <v>3971.2222199999997</v>
      </c>
    </row>
    <row r="102" spans="1:15" ht="12.75">
      <c r="A102" s="18"/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s="3" customFormat="1" ht="8.25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4.25" customHeight="1">
      <c r="A104" s="8" t="s">
        <v>17</v>
      </c>
      <c r="B104" s="10" t="s">
        <v>9</v>
      </c>
      <c r="C104" s="9">
        <f aca="true" t="shared" si="9" ref="C104:H104">+C106+C118+C120</f>
        <v>75715.80747</v>
      </c>
      <c r="D104" s="9">
        <f t="shared" si="9"/>
        <v>5769.2641699999995</v>
      </c>
      <c r="E104" s="9">
        <f t="shared" si="9"/>
        <v>6052.21586</v>
      </c>
      <c r="F104" s="9">
        <f t="shared" si="9"/>
        <v>5803.10098</v>
      </c>
      <c r="G104" s="9">
        <f t="shared" si="9"/>
        <v>5475.99325</v>
      </c>
      <c r="H104" s="9">
        <f t="shared" si="9"/>
        <v>7049.0683</v>
      </c>
      <c r="I104" s="9">
        <f aca="true" t="shared" si="10" ref="I104:N104">+I106+I118+I120</f>
        <v>5504.20011</v>
      </c>
      <c r="J104" s="9">
        <f t="shared" si="10"/>
        <v>5779.85533</v>
      </c>
      <c r="K104" s="9">
        <f t="shared" si="10"/>
        <v>5944.29362</v>
      </c>
      <c r="L104" s="9">
        <f t="shared" si="10"/>
        <v>6561.33777</v>
      </c>
      <c r="M104" s="9">
        <f t="shared" si="10"/>
        <v>7098.34506</v>
      </c>
      <c r="N104" s="9">
        <f t="shared" si="10"/>
        <v>7991.32648</v>
      </c>
      <c r="O104" s="9">
        <f>+O106+O118+O120</f>
        <v>6686.80654</v>
      </c>
    </row>
    <row r="105" spans="1:15" ht="9" customHeight="1">
      <c r="A105" s="25"/>
      <c r="B105" s="23"/>
      <c r="C105" s="13"/>
      <c r="D105" s="13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8" customHeight="1">
      <c r="A106" s="18" t="s">
        <v>10</v>
      </c>
      <c r="B106" s="19" t="s">
        <v>11</v>
      </c>
      <c r="C106" s="42">
        <f aca="true" t="shared" si="11" ref="C106:H106">SUM(C107:C116)</f>
        <v>12878.40223</v>
      </c>
      <c r="D106" s="42">
        <f t="shared" si="11"/>
        <v>945.06998</v>
      </c>
      <c r="E106" s="42">
        <f t="shared" si="11"/>
        <v>935.6115899999999</v>
      </c>
      <c r="F106" s="42">
        <f t="shared" si="11"/>
        <v>986.7022</v>
      </c>
      <c r="G106" s="42">
        <f t="shared" si="11"/>
        <v>1014.9873600000001</v>
      </c>
      <c r="H106" s="42">
        <f t="shared" si="11"/>
        <v>1255.85459</v>
      </c>
      <c r="I106" s="42">
        <f aca="true" t="shared" si="12" ref="I106:N106">SUM(I107:I116)</f>
        <v>944.9482700000001</v>
      </c>
      <c r="J106" s="42">
        <f t="shared" si="12"/>
        <v>810.80363</v>
      </c>
      <c r="K106" s="42">
        <f t="shared" si="12"/>
        <v>930.1079900000001</v>
      </c>
      <c r="L106" s="42">
        <f t="shared" si="12"/>
        <v>1023.1412399999999</v>
      </c>
      <c r="M106" s="42">
        <f t="shared" si="12"/>
        <v>1276.6417700000002</v>
      </c>
      <c r="N106" s="42">
        <f t="shared" si="12"/>
        <v>1610.66902</v>
      </c>
      <c r="O106" s="42">
        <f>SUM(O107:O116)</f>
        <v>1143.8645900000001</v>
      </c>
    </row>
    <row r="107" spans="1:15" ht="12.75">
      <c r="A107" s="18"/>
      <c r="B107" s="23" t="s">
        <v>76</v>
      </c>
      <c r="C107" s="13">
        <f>SUM(D107:O107)</f>
        <v>504.0061400000001</v>
      </c>
      <c r="D107" s="13">
        <v>130.14774</v>
      </c>
      <c r="E107" s="24">
        <v>5.24089</v>
      </c>
      <c r="F107" s="24">
        <v>141.85473000000002</v>
      </c>
      <c r="G107" s="24">
        <v>10.51168</v>
      </c>
      <c r="H107" s="24">
        <v>13.628879999999999</v>
      </c>
      <c r="I107" s="24">
        <v>135.16362</v>
      </c>
      <c r="J107" s="24">
        <v>11.32841</v>
      </c>
      <c r="K107" s="24">
        <v>16.87582</v>
      </c>
      <c r="L107" s="24">
        <v>9.86581</v>
      </c>
      <c r="M107" s="24">
        <v>6.20109</v>
      </c>
      <c r="N107" s="24">
        <v>15.487729999999999</v>
      </c>
      <c r="O107" s="24">
        <v>7.699739999999999</v>
      </c>
    </row>
    <row r="108" spans="1:15" ht="12.75">
      <c r="A108" s="25"/>
      <c r="B108" s="23" t="s">
        <v>114</v>
      </c>
      <c r="C108" s="13">
        <f aca="true" t="shared" si="13" ref="C108:C116">SUM(D108:O108)</f>
        <v>177.88307</v>
      </c>
      <c r="D108" s="13">
        <v>10.53358</v>
      </c>
      <c r="E108" s="24">
        <v>13.621379999999998</v>
      </c>
      <c r="F108" s="24">
        <v>9.62397</v>
      </c>
      <c r="G108" s="24">
        <v>18.86515</v>
      </c>
      <c r="H108" s="24">
        <v>13.22049</v>
      </c>
      <c r="I108" s="24">
        <v>16.06413</v>
      </c>
      <c r="J108" s="24">
        <v>18.15298</v>
      </c>
      <c r="K108" s="24">
        <v>22.52575</v>
      </c>
      <c r="L108" s="24">
        <v>12.36164</v>
      </c>
      <c r="M108" s="24">
        <v>22.26141</v>
      </c>
      <c r="N108" s="24">
        <v>9.798440000000001</v>
      </c>
      <c r="O108" s="24">
        <v>10.854149999999999</v>
      </c>
    </row>
    <row r="109" spans="1:15" ht="12.75">
      <c r="A109" s="25"/>
      <c r="B109" s="23" t="s">
        <v>94</v>
      </c>
      <c r="C109" s="13">
        <f t="shared" si="13"/>
        <v>411.15835999999996</v>
      </c>
      <c r="D109" s="13">
        <v>30.38687</v>
      </c>
      <c r="E109" s="24">
        <v>25.07891</v>
      </c>
      <c r="F109" s="24">
        <v>33.423480000000005</v>
      </c>
      <c r="G109" s="24">
        <v>37.57125</v>
      </c>
      <c r="H109" s="24">
        <v>43.752480000000006</v>
      </c>
      <c r="I109" s="24">
        <v>38.9825</v>
      </c>
      <c r="J109" s="24">
        <v>28.68901</v>
      </c>
      <c r="K109" s="24">
        <v>20.31525</v>
      </c>
      <c r="L109" s="24">
        <v>30.068669999999997</v>
      </c>
      <c r="M109" s="24">
        <v>43.134660000000004</v>
      </c>
      <c r="N109" s="24">
        <v>48.95601</v>
      </c>
      <c r="O109" s="24">
        <v>30.79927</v>
      </c>
    </row>
    <row r="110" spans="1:15" ht="12.75">
      <c r="A110" s="25"/>
      <c r="B110" s="23" t="s">
        <v>117</v>
      </c>
      <c r="C110" s="13">
        <f t="shared" si="13"/>
        <v>1871.66466</v>
      </c>
      <c r="D110" s="13">
        <v>118.49549</v>
      </c>
      <c r="E110" s="24">
        <v>143.13812</v>
      </c>
      <c r="F110" s="24">
        <v>134.47225</v>
      </c>
      <c r="G110" s="24">
        <v>155.29894000000002</v>
      </c>
      <c r="H110" s="24">
        <v>244.06463</v>
      </c>
      <c r="I110" s="24">
        <v>140.99985</v>
      </c>
      <c r="J110" s="24">
        <v>84.73151</v>
      </c>
      <c r="K110" s="24">
        <v>124.49191</v>
      </c>
      <c r="L110" s="24">
        <v>154.56452</v>
      </c>
      <c r="M110" s="24">
        <v>180.25335</v>
      </c>
      <c r="N110" s="24">
        <v>207.98325</v>
      </c>
      <c r="O110" s="24">
        <v>183.17084</v>
      </c>
    </row>
    <row r="111" spans="1:15" ht="12.75">
      <c r="A111" s="25"/>
      <c r="B111" s="23" t="s">
        <v>118</v>
      </c>
      <c r="C111" s="13">
        <f t="shared" si="13"/>
        <v>1376.38874</v>
      </c>
      <c r="D111" s="13">
        <v>96.26989999999999</v>
      </c>
      <c r="E111" s="24">
        <v>76.17519</v>
      </c>
      <c r="F111" s="24">
        <v>85.46068</v>
      </c>
      <c r="G111" s="24">
        <v>96.8241</v>
      </c>
      <c r="H111" s="24">
        <v>142.16860999999997</v>
      </c>
      <c r="I111" s="24">
        <v>72.9904</v>
      </c>
      <c r="J111" s="24">
        <v>113.2079</v>
      </c>
      <c r="K111" s="24">
        <v>97.51855</v>
      </c>
      <c r="L111" s="24">
        <v>154.43825</v>
      </c>
      <c r="M111" s="24">
        <v>173.99357999999998</v>
      </c>
      <c r="N111" s="24">
        <v>151.11934</v>
      </c>
      <c r="O111" s="24">
        <v>116.22224</v>
      </c>
    </row>
    <row r="112" spans="1:15" ht="12.75">
      <c r="A112" s="25"/>
      <c r="B112" s="23" t="s">
        <v>104</v>
      </c>
      <c r="C112" s="13">
        <f t="shared" si="13"/>
        <v>1105.03191</v>
      </c>
      <c r="D112" s="24">
        <v>66.3477</v>
      </c>
      <c r="E112" s="24">
        <v>81.32284</v>
      </c>
      <c r="F112" s="24">
        <v>62.18074</v>
      </c>
      <c r="G112" s="24">
        <v>95.67108</v>
      </c>
      <c r="H112" s="24">
        <v>101.87778</v>
      </c>
      <c r="I112" s="24">
        <v>86.41683</v>
      </c>
      <c r="J112" s="24">
        <v>66.25961</v>
      </c>
      <c r="K112" s="24">
        <v>75.55477</v>
      </c>
      <c r="L112" s="24">
        <v>142.36552</v>
      </c>
      <c r="M112" s="24">
        <v>80.70164</v>
      </c>
      <c r="N112" s="24">
        <v>158.50820000000002</v>
      </c>
      <c r="O112" s="24">
        <v>87.8252</v>
      </c>
    </row>
    <row r="113" spans="1:15" ht="12.75">
      <c r="A113" s="25"/>
      <c r="B113" s="23" t="s">
        <v>75</v>
      </c>
      <c r="C113" s="13">
        <f t="shared" si="13"/>
        <v>470.31164</v>
      </c>
      <c r="D113" s="24">
        <v>27.82725</v>
      </c>
      <c r="E113" s="24">
        <v>38.82092</v>
      </c>
      <c r="F113" s="24">
        <v>25.09363</v>
      </c>
      <c r="G113" s="24">
        <v>55.122800000000005</v>
      </c>
      <c r="H113" s="24">
        <v>21.53917</v>
      </c>
      <c r="I113" s="24">
        <v>15.64449</v>
      </c>
      <c r="J113" s="24">
        <v>24.78713</v>
      </c>
      <c r="K113" s="24">
        <v>44.43036</v>
      </c>
      <c r="L113" s="24">
        <v>48.72135</v>
      </c>
      <c r="M113" s="24">
        <v>49.51846</v>
      </c>
      <c r="N113" s="24">
        <v>62.47396</v>
      </c>
      <c r="O113" s="24">
        <v>56.33212</v>
      </c>
    </row>
    <row r="114" spans="1:15" ht="12.75">
      <c r="A114" s="25"/>
      <c r="B114" s="23" t="s">
        <v>83</v>
      </c>
      <c r="C114" s="13">
        <f t="shared" si="13"/>
        <v>4123.00304</v>
      </c>
      <c r="D114" s="24">
        <v>267.81944</v>
      </c>
      <c r="E114" s="24">
        <v>360.65275</v>
      </c>
      <c r="F114" s="24">
        <v>218.86784</v>
      </c>
      <c r="G114" s="24">
        <v>342.35841</v>
      </c>
      <c r="H114" s="24">
        <v>453.64074</v>
      </c>
      <c r="I114" s="24">
        <v>230.13927999999999</v>
      </c>
      <c r="J114" s="24">
        <v>249.78936</v>
      </c>
      <c r="K114" s="24">
        <v>274.87086999999997</v>
      </c>
      <c r="L114" s="24">
        <v>261.06933</v>
      </c>
      <c r="M114" s="24">
        <v>376.88856</v>
      </c>
      <c r="N114" s="24">
        <v>697.6047</v>
      </c>
      <c r="O114" s="24">
        <v>389.30176</v>
      </c>
    </row>
    <row r="115" spans="1:15" s="3" customFormat="1" ht="12.75">
      <c r="A115" s="18"/>
      <c r="B115" s="23" t="s">
        <v>74</v>
      </c>
      <c r="C115" s="13">
        <f t="shared" si="13"/>
        <v>2366.2333200000003</v>
      </c>
      <c r="D115" s="24">
        <v>162.44845999999998</v>
      </c>
      <c r="E115" s="24">
        <v>151.38177</v>
      </c>
      <c r="F115" s="24">
        <v>231.14926</v>
      </c>
      <c r="G115" s="24">
        <v>146.10264999999998</v>
      </c>
      <c r="H115" s="24">
        <v>193.71016</v>
      </c>
      <c r="I115" s="24">
        <v>180.1407</v>
      </c>
      <c r="J115" s="24">
        <v>177.83472</v>
      </c>
      <c r="K115" s="24">
        <v>206.76252</v>
      </c>
      <c r="L115" s="24">
        <v>188.76085</v>
      </c>
      <c r="M115" s="24">
        <v>289.63484000000005</v>
      </c>
      <c r="N115" s="24">
        <v>220.58775</v>
      </c>
      <c r="O115" s="24">
        <v>217.71964000000003</v>
      </c>
    </row>
    <row r="116" spans="1:15" s="3" customFormat="1" ht="12.75">
      <c r="A116" s="18"/>
      <c r="B116" s="23" t="s">
        <v>51</v>
      </c>
      <c r="C116" s="13">
        <f t="shared" si="13"/>
        <v>472.7213499999999</v>
      </c>
      <c r="D116" s="24">
        <v>34.79355</v>
      </c>
      <c r="E116" s="24">
        <v>40.17882</v>
      </c>
      <c r="F116" s="24">
        <v>44.57562</v>
      </c>
      <c r="G116" s="24">
        <v>56.661300000000004</v>
      </c>
      <c r="H116" s="24">
        <v>28.25165</v>
      </c>
      <c r="I116" s="24">
        <v>28.40647</v>
      </c>
      <c r="J116" s="24">
        <v>36.023</v>
      </c>
      <c r="K116" s="24">
        <v>46.762190000000004</v>
      </c>
      <c r="L116" s="24">
        <v>20.9253</v>
      </c>
      <c r="M116" s="24">
        <v>54.05418</v>
      </c>
      <c r="N116" s="24">
        <v>38.14964</v>
      </c>
      <c r="O116" s="24">
        <v>43.939629999999994</v>
      </c>
    </row>
    <row r="117" spans="1:15" s="3" customFormat="1" ht="18" customHeight="1">
      <c r="A117" s="18"/>
      <c r="B117" s="19"/>
      <c r="C117" s="21"/>
      <c r="D117" s="21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8" customHeight="1">
      <c r="A118" s="18" t="s">
        <v>12</v>
      </c>
      <c r="B118" s="19" t="s">
        <v>13</v>
      </c>
      <c r="C118" s="42">
        <f>SUM(D118:O118)</f>
        <v>16798.30139</v>
      </c>
      <c r="D118" s="42">
        <v>1550.29649</v>
      </c>
      <c r="E118" s="42">
        <v>1269.49047</v>
      </c>
      <c r="F118" s="42">
        <v>1256.9584</v>
      </c>
      <c r="G118" s="42">
        <v>1302.1970700000002</v>
      </c>
      <c r="H118" s="42">
        <v>1566.87789</v>
      </c>
      <c r="I118" s="42">
        <v>1395.6348</v>
      </c>
      <c r="J118" s="42">
        <v>1504.91486</v>
      </c>
      <c r="K118" s="42">
        <v>1438.0728700000002</v>
      </c>
      <c r="L118" s="42">
        <v>1466.91162</v>
      </c>
      <c r="M118" s="42">
        <v>1470.71546</v>
      </c>
      <c r="N118" s="42">
        <v>1203.1969199999999</v>
      </c>
      <c r="O118" s="42">
        <v>1373.03454</v>
      </c>
    </row>
    <row r="119" spans="1:15" ht="18" customHeight="1">
      <c r="A119" s="25"/>
      <c r="B119" s="23"/>
      <c r="C119" s="13"/>
      <c r="D119" s="13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8" customHeight="1">
      <c r="A120" s="18" t="s">
        <v>14</v>
      </c>
      <c r="B120" s="19" t="s">
        <v>15</v>
      </c>
      <c r="C120" s="42">
        <f aca="true" t="shared" si="14" ref="C120:H120">SUM(C121:C137)</f>
        <v>46039.10385</v>
      </c>
      <c r="D120" s="42">
        <f t="shared" si="14"/>
        <v>3273.8976999999995</v>
      </c>
      <c r="E120" s="42">
        <f t="shared" si="14"/>
        <v>3847.1138</v>
      </c>
      <c r="F120" s="42">
        <f t="shared" si="14"/>
        <v>3559.44038</v>
      </c>
      <c r="G120" s="42">
        <f t="shared" si="14"/>
        <v>3158.80882</v>
      </c>
      <c r="H120" s="42">
        <f t="shared" si="14"/>
        <v>4226.33582</v>
      </c>
      <c r="I120" s="42">
        <f aca="true" t="shared" si="15" ref="I120:N120">SUM(I121:I137)</f>
        <v>3163.6170399999996</v>
      </c>
      <c r="J120" s="42">
        <f t="shared" si="15"/>
        <v>3464.1368399999997</v>
      </c>
      <c r="K120" s="42">
        <f t="shared" si="15"/>
        <v>3576.11276</v>
      </c>
      <c r="L120" s="42">
        <f t="shared" si="15"/>
        <v>4071.28491</v>
      </c>
      <c r="M120" s="42">
        <f t="shared" si="15"/>
        <v>4350.98783</v>
      </c>
      <c r="N120" s="42">
        <f t="shared" si="15"/>
        <v>5177.46054</v>
      </c>
      <c r="O120" s="42">
        <f>SUM(O121:O137)</f>
        <v>4169.90741</v>
      </c>
    </row>
    <row r="121" spans="1:15" ht="12.75">
      <c r="A121" s="25"/>
      <c r="B121" s="23" t="s">
        <v>106</v>
      </c>
      <c r="C121" s="13">
        <f>SUM(D121:O121)</f>
        <v>1156.4046600000001</v>
      </c>
      <c r="D121" s="13">
        <v>101.87139</v>
      </c>
      <c r="E121" s="24">
        <v>124.17309</v>
      </c>
      <c r="F121" s="24">
        <v>120.71198</v>
      </c>
      <c r="G121" s="24">
        <v>107.1908</v>
      </c>
      <c r="H121" s="24">
        <v>153.00239000000002</v>
      </c>
      <c r="I121" s="24">
        <v>39.950720000000004</v>
      </c>
      <c r="J121" s="24">
        <v>42.932010000000005</v>
      </c>
      <c r="K121" s="24">
        <v>57.33367</v>
      </c>
      <c r="L121" s="24">
        <v>55.46656</v>
      </c>
      <c r="M121" s="24">
        <v>60.67804</v>
      </c>
      <c r="N121" s="24">
        <v>154.00723000000002</v>
      </c>
      <c r="O121" s="24">
        <v>139.08678</v>
      </c>
    </row>
    <row r="122" spans="1:15" ht="12.75">
      <c r="A122" s="25"/>
      <c r="B122" s="23" t="s">
        <v>105</v>
      </c>
      <c r="C122" s="13">
        <f aca="true" t="shared" si="16" ref="C122:C137">SUM(D122:O122)</f>
        <v>821.38365</v>
      </c>
      <c r="D122" s="13">
        <v>103.55206</v>
      </c>
      <c r="E122" s="24">
        <v>60.7419</v>
      </c>
      <c r="F122" s="24">
        <v>62.367839999999994</v>
      </c>
      <c r="G122" s="24">
        <v>33.40685</v>
      </c>
      <c r="H122" s="24">
        <v>50.34777</v>
      </c>
      <c r="I122" s="24">
        <v>45.903330000000004</v>
      </c>
      <c r="J122" s="24">
        <v>51.98632</v>
      </c>
      <c r="K122" s="24">
        <v>71.24834</v>
      </c>
      <c r="L122" s="24">
        <v>99.28166</v>
      </c>
      <c r="M122" s="24">
        <v>57.02591</v>
      </c>
      <c r="N122" s="24">
        <v>107.99233</v>
      </c>
      <c r="O122" s="24">
        <v>77.52933999999999</v>
      </c>
    </row>
    <row r="123" spans="1:15" ht="12.75">
      <c r="A123" s="25"/>
      <c r="B123" s="23" t="s">
        <v>126</v>
      </c>
      <c r="C123" s="13">
        <f t="shared" si="16"/>
        <v>6787.80293</v>
      </c>
      <c r="D123" s="13">
        <v>492.36088</v>
      </c>
      <c r="E123" s="24">
        <v>602.16608</v>
      </c>
      <c r="F123" s="24">
        <v>556.80331</v>
      </c>
      <c r="G123" s="24">
        <v>509.01354</v>
      </c>
      <c r="H123" s="24">
        <v>618.12433</v>
      </c>
      <c r="I123" s="24">
        <v>527.78188</v>
      </c>
      <c r="J123" s="24">
        <v>578.8516</v>
      </c>
      <c r="K123" s="24">
        <v>586.7604699999999</v>
      </c>
      <c r="L123" s="24">
        <v>474.69314</v>
      </c>
      <c r="M123" s="24">
        <v>594.1964300000001</v>
      </c>
      <c r="N123" s="24">
        <v>708.70112</v>
      </c>
      <c r="O123" s="24">
        <v>538.35015</v>
      </c>
    </row>
    <row r="124" spans="1:15" ht="12.75">
      <c r="A124" s="25"/>
      <c r="B124" s="23" t="s">
        <v>79</v>
      </c>
      <c r="C124" s="13">
        <f t="shared" si="16"/>
        <v>2817.67468</v>
      </c>
      <c r="D124" s="13">
        <v>331.73277</v>
      </c>
      <c r="E124" s="24">
        <v>218.59582</v>
      </c>
      <c r="F124" s="24">
        <v>176.823</v>
      </c>
      <c r="G124" s="24">
        <v>84.48917</v>
      </c>
      <c r="H124" s="24">
        <v>166.90166</v>
      </c>
      <c r="I124" s="24">
        <v>149.35341</v>
      </c>
      <c r="J124" s="24">
        <v>174.45685</v>
      </c>
      <c r="K124" s="24">
        <v>180.97959</v>
      </c>
      <c r="L124" s="24">
        <v>267.19027</v>
      </c>
      <c r="M124" s="24">
        <v>318.07921999999996</v>
      </c>
      <c r="N124" s="24">
        <v>433.71717</v>
      </c>
      <c r="O124" s="24">
        <v>315.35575</v>
      </c>
    </row>
    <row r="125" spans="1:15" ht="12.75">
      <c r="A125" s="25"/>
      <c r="B125" s="23" t="s">
        <v>78</v>
      </c>
      <c r="C125" s="13">
        <f t="shared" si="16"/>
        <v>5172.108359999998</v>
      </c>
      <c r="D125" s="13">
        <v>307.41871999999995</v>
      </c>
      <c r="E125" s="24">
        <v>364.67125</v>
      </c>
      <c r="F125" s="24">
        <v>401.93345</v>
      </c>
      <c r="G125" s="24">
        <v>336.72419</v>
      </c>
      <c r="H125" s="24">
        <v>585.93862</v>
      </c>
      <c r="I125" s="24">
        <v>344.17829</v>
      </c>
      <c r="J125" s="24">
        <v>340.12456</v>
      </c>
      <c r="K125" s="24">
        <v>293.55859999999996</v>
      </c>
      <c r="L125" s="24">
        <v>451.43019</v>
      </c>
      <c r="M125" s="24">
        <v>546.4956099999999</v>
      </c>
      <c r="N125" s="24">
        <v>585.09958</v>
      </c>
      <c r="O125" s="24">
        <v>614.5353</v>
      </c>
    </row>
    <row r="126" spans="1:15" ht="12.75">
      <c r="A126" s="25"/>
      <c r="B126" s="23" t="s">
        <v>82</v>
      </c>
      <c r="C126" s="13">
        <f t="shared" si="16"/>
        <v>737.0626400000001</v>
      </c>
      <c r="D126" s="13">
        <v>71.28062</v>
      </c>
      <c r="E126" s="24">
        <v>61.6884</v>
      </c>
      <c r="F126" s="24">
        <v>42.17104</v>
      </c>
      <c r="G126" s="24">
        <v>56.46119</v>
      </c>
      <c r="H126" s="24">
        <v>91.18049</v>
      </c>
      <c r="I126" s="24">
        <v>51.49004</v>
      </c>
      <c r="J126" s="24">
        <v>59.79225</v>
      </c>
      <c r="K126" s="24">
        <v>79.88483000000001</v>
      </c>
      <c r="L126" s="24">
        <v>43.30791000000001</v>
      </c>
      <c r="M126" s="24">
        <v>61.14092</v>
      </c>
      <c r="N126" s="24">
        <v>46.69357</v>
      </c>
      <c r="O126" s="24">
        <v>71.97138000000001</v>
      </c>
    </row>
    <row r="127" spans="1:15" ht="12.75">
      <c r="A127" s="25"/>
      <c r="B127" s="23" t="s">
        <v>80</v>
      </c>
      <c r="C127" s="13">
        <f t="shared" si="16"/>
        <v>32.77448</v>
      </c>
      <c r="D127" s="13">
        <v>2.92412</v>
      </c>
      <c r="E127" s="24">
        <v>3.2565500000000003</v>
      </c>
      <c r="F127" s="24">
        <v>1.52024</v>
      </c>
      <c r="G127" s="24">
        <v>1.40767</v>
      </c>
      <c r="H127" s="24">
        <v>1.50182</v>
      </c>
      <c r="I127" s="24">
        <v>5.703189999999999</v>
      </c>
      <c r="J127" s="24">
        <v>2.27198</v>
      </c>
      <c r="K127" s="24">
        <v>1.2332100000000001</v>
      </c>
      <c r="L127" s="24">
        <v>1.42016</v>
      </c>
      <c r="M127" s="24">
        <v>2.81888</v>
      </c>
      <c r="N127" s="24">
        <v>6.19655</v>
      </c>
      <c r="O127" s="24">
        <v>2.5201100000000003</v>
      </c>
    </row>
    <row r="128" spans="1:15" ht="12.75">
      <c r="A128" s="25"/>
      <c r="B128" s="23" t="s">
        <v>112</v>
      </c>
      <c r="C128" s="13">
        <f t="shared" si="16"/>
        <v>176.58403</v>
      </c>
      <c r="D128" s="13">
        <v>17.85825</v>
      </c>
      <c r="E128" s="24">
        <v>10.123</v>
      </c>
      <c r="F128" s="24">
        <v>4.94694</v>
      </c>
      <c r="G128" s="24">
        <v>14.65787</v>
      </c>
      <c r="H128" s="24">
        <v>8.67026</v>
      </c>
      <c r="I128" s="24">
        <v>20.81481</v>
      </c>
      <c r="J128" s="24">
        <v>25.74836</v>
      </c>
      <c r="K128" s="24">
        <v>6.71117</v>
      </c>
      <c r="L128" s="24">
        <v>13.96816</v>
      </c>
      <c r="M128" s="24">
        <v>12.19594</v>
      </c>
      <c r="N128" s="24">
        <v>26.04498</v>
      </c>
      <c r="O128" s="24">
        <v>14.84429</v>
      </c>
    </row>
    <row r="129" spans="1:15" ht="12.75">
      <c r="A129" s="25"/>
      <c r="B129" s="23" t="s">
        <v>120</v>
      </c>
      <c r="C129" s="13">
        <f t="shared" si="16"/>
        <v>170.37044999999998</v>
      </c>
      <c r="D129" s="13">
        <v>8.96797</v>
      </c>
      <c r="E129" s="24">
        <v>6.24045</v>
      </c>
      <c r="F129" s="24">
        <v>20.49761</v>
      </c>
      <c r="G129" s="24">
        <v>20.650689999999997</v>
      </c>
      <c r="H129" s="24">
        <v>18.303</v>
      </c>
      <c r="I129" s="24">
        <v>13.50367</v>
      </c>
      <c r="J129" s="24">
        <v>11.98021</v>
      </c>
      <c r="K129" s="24">
        <v>8.37785</v>
      </c>
      <c r="L129" s="24">
        <v>17.663520000000002</v>
      </c>
      <c r="M129" s="24">
        <v>11.99832</v>
      </c>
      <c r="N129" s="24">
        <v>19.29966</v>
      </c>
      <c r="O129" s="24">
        <v>12.8875</v>
      </c>
    </row>
    <row r="130" spans="1:15" ht="12.75">
      <c r="A130" s="25"/>
      <c r="B130" s="23" t="s">
        <v>111</v>
      </c>
      <c r="C130" s="13">
        <f t="shared" si="16"/>
        <v>115.90150000000001</v>
      </c>
      <c r="D130" s="13">
        <v>10.25508</v>
      </c>
      <c r="E130" s="24">
        <v>12.052040000000002</v>
      </c>
      <c r="F130" s="24">
        <v>20.561580000000003</v>
      </c>
      <c r="G130" s="24">
        <v>9.43998</v>
      </c>
      <c r="H130" s="24">
        <v>8.09874</v>
      </c>
      <c r="I130" s="24">
        <v>9.209719999999999</v>
      </c>
      <c r="J130" s="24">
        <v>5.551270000000001</v>
      </c>
      <c r="K130" s="24">
        <v>8.8881</v>
      </c>
      <c r="L130" s="24">
        <v>14.27625</v>
      </c>
      <c r="M130" s="24">
        <v>6.66245</v>
      </c>
      <c r="N130" s="24">
        <v>4.648899999999999</v>
      </c>
      <c r="O130" s="24">
        <v>6.25739</v>
      </c>
    </row>
    <row r="131" spans="1:15" ht="12.75">
      <c r="A131" s="25"/>
      <c r="B131" s="23" t="s">
        <v>81</v>
      </c>
      <c r="C131" s="13">
        <f t="shared" si="16"/>
        <v>5746.18981</v>
      </c>
      <c r="D131" s="13">
        <v>279.15717</v>
      </c>
      <c r="E131" s="24">
        <v>571.57965</v>
      </c>
      <c r="F131" s="24">
        <v>382.39259999999996</v>
      </c>
      <c r="G131" s="24">
        <v>394.84607</v>
      </c>
      <c r="H131" s="24">
        <v>412.41908</v>
      </c>
      <c r="I131" s="24">
        <v>327.12465999999995</v>
      </c>
      <c r="J131" s="24">
        <v>547.26582</v>
      </c>
      <c r="K131" s="24">
        <v>482.24904</v>
      </c>
      <c r="L131" s="24">
        <v>605.09261</v>
      </c>
      <c r="M131" s="24">
        <v>622.507</v>
      </c>
      <c r="N131" s="24">
        <v>700.15823</v>
      </c>
      <c r="O131" s="24">
        <v>421.39788</v>
      </c>
    </row>
    <row r="132" spans="1:15" ht="12.75">
      <c r="A132" s="25"/>
      <c r="B132" s="23" t="s">
        <v>115</v>
      </c>
      <c r="C132" s="13">
        <f t="shared" si="16"/>
        <v>491.74933</v>
      </c>
      <c r="D132" s="13">
        <v>33.905440000000006</v>
      </c>
      <c r="E132" s="24">
        <v>57.65916</v>
      </c>
      <c r="F132" s="24">
        <v>55.339949999999995</v>
      </c>
      <c r="G132" s="24">
        <v>42.75591</v>
      </c>
      <c r="H132" s="24">
        <v>38.89571</v>
      </c>
      <c r="I132" s="24">
        <v>47.835589999999996</v>
      </c>
      <c r="J132" s="24">
        <v>31.45959</v>
      </c>
      <c r="K132" s="24">
        <v>28.117330000000003</v>
      </c>
      <c r="L132" s="24">
        <v>59.27285</v>
      </c>
      <c r="M132" s="24">
        <v>35.81815</v>
      </c>
      <c r="N132" s="24">
        <v>37.646879999999996</v>
      </c>
      <c r="O132" s="24">
        <v>23.04277</v>
      </c>
    </row>
    <row r="133" spans="1:15" ht="12.75">
      <c r="A133" s="25"/>
      <c r="B133" s="23" t="s">
        <v>91</v>
      </c>
      <c r="C133" s="13">
        <f t="shared" si="16"/>
        <v>205.69104</v>
      </c>
      <c r="D133" s="13">
        <v>2.21856</v>
      </c>
      <c r="E133" s="24">
        <v>2.20072</v>
      </c>
      <c r="F133" s="24">
        <v>57.51106</v>
      </c>
      <c r="G133" s="24">
        <v>9.05265</v>
      </c>
      <c r="H133" s="24">
        <v>2.94693</v>
      </c>
      <c r="I133" s="24">
        <v>4.66429</v>
      </c>
      <c r="J133" s="24">
        <v>2.9265700000000003</v>
      </c>
      <c r="K133" s="24">
        <v>20.26489</v>
      </c>
      <c r="L133" s="24">
        <v>52.9492</v>
      </c>
      <c r="M133" s="24">
        <v>25.02206</v>
      </c>
      <c r="N133" s="24">
        <v>10.916540000000001</v>
      </c>
      <c r="O133" s="24">
        <v>15.01757</v>
      </c>
    </row>
    <row r="134" spans="1:15" ht="12.75">
      <c r="A134" s="25"/>
      <c r="B134" s="23" t="s">
        <v>77</v>
      </c>
      <c r="C134" s="13">
        <f t="shared" si="16"/>
        <v>11315.03115</v>
      </c>
      <c r="D134" s="24">
        <v>872.15095</v>
      </c>
      <c r="E134" s="24">
        <v>907.424</v>
      </c>
      <c r="F134" s="24">
        <v>830.7619</v>
      </c>
      <c r="G134" s="24">
        <v>889.8465600000001</v>
      </c>
      <c r="H134" s="24">
        <v>1114.37625</v>
      </c>
      <c r="I134" s="24">
        <v>727.8810699999999</v>
      </c>
      <c r="J134" s="24">
        <v>753.41872</v>
      </c>
      <c r="K134" s="24">
        <v>972.62405</v>
      </c>
      <c r="L134" s="24">
        <v>1030.25886</v>
      </c>
      <c r="M134" s="24">
        <v>1081.73208</v>
      </c>
      <c r="N134" s="24">
        <v>1036.63923</v>
      </c>
      <c r="O134" s="24">
        <v>1097.91748</v>
      </c>
    </row>
    <row r="135" spans="1:15" ht="12.75">
      <c r="A135" s="25"/>
      <c r="B135" s="23" t="s">
        <v>92</v>
      </c>
      <c r="C135" s="13">
        <f t="shared" si="16"/>
        <v>149.65688</v>
      </c>
      <c r="D135" s="24">
        <v>8.322479999999999</v>
      </c>
      <c r="E135" s="24">
        <v>18.14488</v>
      </c>
      <c r="F135" s="24">
        <v>13.20508</v>
      </c>
      <c r="G135" s="24">
        <v>8.2081</v>
      </c>
      <c r="H135" s="24">
        <v>12.64723</v>
      </c>
      <c r="I135" s="24">
        <v>9.666739999999999</v>
      </c>
      <c r="J135" s="24">
        <v>12.55044</v>
      </c>
      <c r="K135" s="24">
        <v>7.2743400000000005</v>
      </c>
      <c r="L135" s="24">
        <v>16.82393</v>
      </c>
      <c r="M135" s="24">
        <v>17.0917</v>
      </c>
      <c r="N135" s="24">
        <v>14.93204</v>
      </c>
      <c r="O135" s="24">
        <v>10.78992</v>
      </c>
    </row>
    <row r="136" spans="1:15" ht="12.75">
      <c r="A136" s="43"/>
      <c r="B136" s="23" t="s">
        <v>84</v>
      </c>
      <c r="C136" s="13">
        <f t="shared" si="16"/>
        <v>151.20213999999999</v>
      </c>
      <c r="D136" s="24">
        <v>18.37991</v>
      </c>
      <c r="E136" s="24">
        <v>6.94376</v>
      </c>
      <c r="F136" s="24">
        <v>10.77866</v>
      </c>
      <c r="G136" s="24">
        <v>10.839360000000001</v>
      </c>
      <c r="H136" s="24">
        <v>10.05108</v>
      </c>
      <c r="I136" s="24">
        <v>9.397110000000001</v>
      </c>
      <c r="J136" s="24">
        <v>10.3641</v>
      </c>
      <c r="K136" s="24">
        <v>10.289459999999998</v>
      </c>
      <c r="L136" s="24">
        <v>8.50286</v>
      </c>
      <c r="M136" s="24">
        <v>12.35886</v>
      </c>
      <c r="N136" s="24">
        <v>22.671830000000003</v>
      </c>
      <c r="O136" s="24">
        <v>20.62515</v>
      </c>
    </row>
    <row r="137" spans="1:15" ht="12.75">
      <c r="A137" s="44"/>
      <c r="B137" s="23" t="s">
        <v>51</v>
      </c>
      <c r="C137" s="13">
        <f t="shared" si="16"/>
        <v>9991.51612</v>
      </c>
      <c r="D137" s="24">
        <v>611.5413299999999</v>
      </c>
      <c r="E137" s="24">
        <v>819.4530500000001</v>
      </c>
      <c r="F137" s="24">
        <v>801.1141400000001</v>
      </c>
      <c r="G137" s="24">
        <v>629.8182199999999</v>
      </c>
      <c r="H137" s="24">
        <v>932.93046</v>
      </c>
      <c r="I137" s="24">
        <v>829.15852</v>
      </c>
      <c r="J137" s="24">
        <v>812.45619</v>
      </c>
      <c r="K137" s="24">
        <v>760.31782</v>
      </c>
      <c r="L137" s="24">
        <v>859.68678</v>
      </c>
      <c r="M137" s="24">
        <v>885.16626</v>
      </c>
      <c r="N137" s="24">
        <v>1262.0946999999999</v>
      </c>
      <c r="O137" s="24">
        <v>787.77865</v>
      </c>
    </row>
    <row r="138" spans="1:15" s="4" customFormat="1" ht="12.75">
      <c r="A138" s="45"/>
      <c r="B138" s="46"/>
      <c r="C138" s="47"/>
      <c r="D138" s="47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1:11" ht="12.75">
      <c r="A139" s="54" t="s">
        <v>107</v>
      </c>
      <c r="B139" s="54"/>
      <c r="C139" s="24"/>
      <c r="D139" s="24"/>
      <c r="E139" s="16"/>
      <c r="F139" s="16"/>
      <c r="G139" s="16"/>
      <c r="H139" s="16"/>
      <c r="I139" s="16"/>
      <c r="J139" s="16"/>
      <c r="K139" s="16"/>
    </row>
    <row r="140" spans="1:11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</sheetData>
  <sheetProtection/>
  <mergeCells count="3">
    <mergeCell ref="A3:B4"/>
    <mergeCell ref="A139:B139"/>
    <mergeCell ref="C3:O3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119" scale="48" r:id="rId1"/>
  <rowBreaks count="2" manualBreakCount="2">
    <brk id="54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Barahona Ruiz, Erick Javier</cp:lastModifiedBy>
  <cp:lastPrinted>2013-02-19T16:44:03Z</cp:lastPrinted>
  <dcterms:created xsi:type="dcterms:W3CDTF">2003-10-02T14:32:46Z</dcterms:created>
  <dcterms:modified xsi:type="dcterms:W3CDTF">2016-04-05T14:15:16Z</dcterms:modified>
  <cp:category/>
  <cp:version/>
  <cp:contentType/>
  <cp:contentStatus/>
</cp:coreProperties>
</file>