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060" windowHeight="11760" activeTab="0"/>
  </bookViews>
  <sheets>
    <sheet name="Hoja1" sheetId="1" r:id="rId1"/>
  </sheets>
  <definedNames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<sst xmlns="http://schemas.openxmlformats.org/spreadsheetml/2006/main" count="323" uniqueCount="143">
  <si>
    <t>ALEMANIA</t>
  </si>
  <si>
    <t>ANTIGUA Y BARBADOS</t>
  </si>
  <si>
    <t>ARGENTINA</t>
  </si>
  <si>
    <t>ARUBA</t>
  </si>
  <si>
    <t>AUSTRALIA</t>
  </si>
  <si>
    <t>AUSTRIA</t>
  </si>
  <si>
    <t>BAHAMAS</t>
  </si>
  <si>
    <t>BELGICA</t>
  </si>
  <si>
    <t>BOLIVIA</t>
  </si>
  <si>
    <t>BRASIL</t>
  </si>
  <si>
    <t>CANADA</t>
  </si>
  <si>
    <t>CHILE</t>
  </si>
  <si>
    <t>CHINA</t>
  </si>
  <si>
    <t>CHIPRE</t>
  </si>
  <si>
    <t>COLOMBIA</t>
  </si>
  <si>
    <t>COSTA RICA</t>
  </si>
  <si>
    <t>DINAMARCA</t>
  </si>
  <si>
    <t>ECUADOR</t>
  </si>
  <si>
    <t>EL SALVADOR</t>
  </si>
  <si>
    <t>EMIRATOS ARABES UNIDOS</t>
  </si>
  <si>
    <t>ESPAÑA</t>
  </si>
  <si>
    <t>ESTADOS UNIDOS</t>
  </si>
  <si>
    <t>FINLANDIA</t>
  </si>
  <si>
    <t>FRANCIA</t>
  </si>
  <si>
    <t>GRECIA</t>
  </si>
  <si>
    <t>GUATEMALA</t>
  </si>
  <si>
    <t>GUYANA</t>
  </si>
  <si>
    <t>HAITI</t>
  </si>
  <si>
    <t>HOLANDA</t>
  </si>
  <si>
    <t>HOLANDESAS ANTILLAS</t>
  </si>
  <si>
    <t>HONDURAS</t>
  </si>
  <si>
    <t>HONG KONG</t>
  </si>
  <si>
    <t>INDIA</t>
  </si>
  <si>
    <t>ISRAEL</t>
  </si>
  <si>
    <t>ITALIA</t>
  </si>
  <si>
    <t>JAMAICA</t>
  </si>
  <si>
    <t>JAPON</t>
  </si>
  <si>
    <t>KUWAIT</t>
  </si>
  <si>
    <t>LIBANO</t>
  </si>
  <si>
    <t>MALASIA</t>
  </si>
  <si>
    <t>MEXICO</t>
  </si>
  <si>
    <t>NORUEGA</t>
  </si>
  <si>
    <t>NUEVA ZELANDA</t>
  </si>
  <si>
    <t>PANAMA</t>
  </si>
  <si>
    <t>PARAGUAY</t>
  </si>
  <si>
    <t>PERU</t>
  </si>
  <si>
    <t>POLONIA</t>
  </si>
  <si>
    <t>PORTUGAL</t>
  </si>
  <si>
    <t>PUERTO RICO</t>
  </si>
  <si>
    <t>REINO UNIDO</t>
  </si>
  <si>
    <t>REPUBLICA DOMINICANA</t>
  </si>
  <si>
    <t>SAUDITA ARABIA</t>
  </si>
  <si>
    <t>SINGAPUR</t>
  </si>
  <si>
    <t>SIRIA REPUBLICA ARABE</t>
  </si>
  <si>
    <t>SUECIA</t>
  </si>
  <si>
    <t>SUIZA</t>
  </si>
  <si>
    <t>SURAFRICA</t>
  </si>
  <si>
    <t>TAILANDIA</t>
  </si>
  <si>
    <t>TAIWAN</t>
  </si>
  <si>
    <t>TRINIDAD Y TOBAGO</t>
  </si>
  <si>
    <t>TURCOS Y CAICOS ISLAS</t>
  </si>
  <si>
    <t>VENEZUELA</t>
  </si>
  <si>
    <t>VIETNAM</t>
  </si>
  <si>
    <t>IRLANDA</t>
  </si>
  <si>
    <t>ISLANDIA</t>
  </si>
  <si>
    <t>LATVIA</t>
  </si>
  <si>
    <t>MARRUECOS</t>
  </si>
  <si>
    <t>EGIPTO</t>
  </si>
  <si>
    <t>ESTONIA</t>
  </si>
  <si>
    <t>UCRANIA</t>
  </si>
  <si>
    <t>NIGERIA</t>
  </si>
  <si>
    <t>SANTA LUCIA</t>
  </si>
  <si>
    <t>QATAR</t>
  </si>
  <si>
    <t>BARBADOS</t>
  </si>
  <si>
    <t>DOMINICA</t>
  </si>
  <si>
    <t>MARTINICA</t>
  </si>
  <si>
    <t>Exportaciones fob por país de destino de los 20 productos más importantes 2011</t>
  </si>
  <si>
    <t>No.</t>
  </si>
  <si>
    <t>PRODUCTO/PAIS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</si>
  <si>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</si>
  <si>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</si>
  <si>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</si>
  <si>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</si>
  <si>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</si>
  <si>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</si>
  <si>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</si>
  <si>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</si>
  <si>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</si>
  <si>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</si>
  <si>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</si>
  <si>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</si>
  <si>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</si>
  <si>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TOTAL PRODUCTOS IMPORTANTES</t>
  </si>
  <si>
    <t>1.-</t>
  </si>
  <si>
    <t>CAFÉ</t>
  </si>
  <si>
    <t>2.-</t>
  </si>
  <si>
    <t>CARNE</t>
  </si>
  <si>
    <t>3.-</t>
  </si>
  <si>
    <t>LANGOSTA</t>
  </si>
  <si>
    <t>4.-</t>
  </si>
  <si>
    <t>CAMARÓN</t>
  </si>
  <si>
    <t>5.-</t>
  </si>
  <si>
    <t>ORO</t>
  </si>
  <si>
    <t>6.-</t>
  </si>
  <si>
    <t>MANÍ</t>
  </si>
  <si>
    <t>7.-</t>
  </si>
  <si>
    <t>GANADO</t>
  </si>
  <si>
    <t>8.-</t>
  </si>
  <si>
    <t>AZÚCAR</t>
  </si>
  <si>
    <t>9.-</t>
  </si>
  <si>
    <t>QUESO</t>
  </si>
  <si>
    <t>10.-</t>
  </si>
  <si>
    <t>FRIJOL</t>
  </si>
  <si>
    <t>11.-</t>
  </si>
  <si>
    <t>BANANO</t>
  </si>
  <si>
    <t>12.-</t>
  </si>
  <si>
    <t>PESCADOS FRESCOS</t>
  </si>
  <si>
    <t>13.-</t>
  </si>
  <si>
    <t>PROD. CERÁMICOS</t>
  </si>
  <si>
    <t>14.-</t>
  </si>
  <si>
    <t>HARINA DE TRIGO</t>
  </si>
  <si>
    <t>15.-</t>
  </si>
  <si>
    <t>CAFÉ INSTANTÁNEO</t>
  </si>
  <si>
    <t>16.-</t>
  </si>
  <si>
    <t>TABACO EN RAMA</t>
  </si>
  <si>
    <t>17.-</t>
  </si>
  <si>
    <t>PANADERÍA Y GALLETERÍA</t>
  </si>
  <si>
    <t>18.-</t>
  </si>
  <si>
    <t>CIGARROS Y SUCEDÁNEOS</t>
  </si>
  <si>
    <t>19.-</t>
  </si>
  <si>
    <t>REFINERÍA DE PETRÓLEO</t>
  </si>
  <si>
    <t>20.-</t>
  </si>
  <si>
    <t>INDUSTRIA DE LA BEBIDA</t>
  </si>
  <si>
    <t>Dic</t>
  </si>
  <si>
    <t>VOLUMEN</t>
  </si>
  <si>
    <t>KOREA DEL SUR</t>
  </si>
  <si>
    <t>RUSIA</t>
  </si>
  <si>
    <t>COSTA DE MARFIL</t>
  </si>
  <si>
    <t>SURINAM</t>
  </si>
  <si>
    <t>REPUBLICA CHECA</t>
  </si>
  <si>
    <t>OTROS PRODUCTOS</t>
  </si>
  <si>
    <t>Fuente: DGA, CNDC/ENATREL</t>
  </si>
  <si>
    <t>(miles de kilogramos)</t>
  </si>
</sst>
</file>

<file path=xl/styles.xml><?xml version="1.0" encoding="utf-8"?>
<styleSheet xmlns="http://schemas.openxmlformats.org/spreadsheetml/2006/main">
  <numFmts count="1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_(* #,##0.0_);_(* \(#,##0.0\);_(* &quot;-&quot;?_);_(@_)"/>
  </numFmts>
  <fonts count="38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0"/>
      <color indexed="8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46" applyNumberFormat="1" applyFont="1" applyAlignment="1">
      <alignment/>
    </xf>
    <xf numFmtId="165" fontId="2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165" fontId="4" fillId="33" borderId="0" xfId="0" applyNumberFormat="1" applyFont="1" applyFill="1" applyBorder="1" applyAlignment="1" applyProtection="1">
      <alignment/>
      <protection/>
    </xf>
    <xf numFmtId="164" fontId="5" fillId="33" borderId="0" xfId="46" applyNumberFormat="1" applyFont="1" applyFill="1" applyBorder="1" applyAlignment="1" applyProtection="1">
      <alignment horizontal="center" vertical="center"/>
      <protection/>
    </xf>
    <xf numFmtId="164" fontId="5" fillId="33" borderId="10" xfId="46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 applyProtection="1">
      <alignment horizontal="center"/>
      <protection/>
    </xf>
    <xf numFmtId="165" fontId="5" fillId="34" borderId="0" xfId="0" applyNumberFormat="1" applyFont="1" applyFill="1" applyBorder="1" applyAlignment="1" applyProtection="1">
      <alignment horizontal="left" inden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64" fontId="0" fillId="33" borderId="0" xfId="46" applyNumberFormat="1" applyFont="1" applyFill="1" applyAlignment="1">
      <alignment/>
    </xf>
    <xf numFmtId="49" fontId="0" fillId="33" borderId="0" xfId="0" applyNumberFormat="1" applyFill="1" applyAlignment="1">
      <alignment/>
    </xf>
    <xf numFmtId="164" fontId="37" fillId="34" borderId="0" xfId="46" applyNumberFormat="1" applyFont="1" applyFill="1" applyAlignment="1">
      <alignment/>
    </xf>
    <xf numFmtId="164" fontId="37" fillId="34" borderId="10" xfId="46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4" fontId="0" fillId="33" borderId="10" xfId="46" applyNumberFormat="1" applyFont="1" applyFill="1" applyBorder="1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49" fontId="5" fillId="34" borderId="10" xfId="0" applyNumberFormat="1" applyFont="1" applyFill="1" applyBorder="1" applyAlignment="1" applyProtection="1">
      <alignment horizontal="center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165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4" borderId="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0"/>
  <sheetViews>
    <sheetView tabSelected="1" zoomScalePageLayoutView="0" workbookViewId="0" topLeftCell="A1">
      <pane xSplit="2" ySplit="7" topLeftCell="C29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315" sqref="D315"/>
    </sheetView>
  </sheetViews>
  <sheetFormatPr defaultColWidth="11.00390625" defaultRowHeight="12.75"/>
  <cols>
    <col min="1" max="1" width="7.625" style="0" customWidth="1"/>
    <col min="2" max="2" width="25.625" style="0" customWidth="1"/>
    <col min="3" max="3" width="13.875" style="0" bestFit="1" customWidth="1"/>
    <col min="4" max="4" width="12.125" style="0" bestFit="1" customWidth="1"/>
    <col min="5" max="5" width="12.25390625" style="0" bestFit="1" customWidth="1"/>
    <col min="6" max="6" width="13.125" style="0" customWidth="1"/>
    <col min="7" max="8" width="12.125" style="0" bestFit="1" customWidth="1"/>
    <col min="9" max="9" width="12.25390625" style="0" bestFit="1" customWidth="1"/>
    <col min="10" max="10" width="12.125" style="0" bestFit="1" customWidth="1"/>
    <col min="11" max="12" width="12.375" style="0" bestFit="1" customWidth="1"/>
    <col min="13" max="13" width="12.00390625" style="0" bestFit="1" customWidth="1"/>
    <col min="14" max="14" width="12.25390625" style="0" bestFit="1" customWidth="1"/>
    <col min="15" max="15" width="13.00390625" style="0" customWidth="1"/>
  </cols>
  <sheetData>
    <row r="1" spans="1:15" s="5" customFormat="1" ht="18">
      <c r="A1" s="3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5" customFormat="1" ht="14.25">
      <c r="A2" s="6" t="s">
        <v>142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24" t="s">
        <v>77</v>
      </c>
      <c r="B4" s="26" t="s">
        <v>78</v>
      </c>
      <c r="C4" s="22" t="s">
        <v>134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2.75">
      <c r="A5" s="25"/>
      <c r="B5" s="25"/>
      <c r="C5" s="8" t="s">
        <v>79</v>
      </c>
      <c r="D5" s="8" t="s">
        <v>80</v>
      </c>
      <c r="E5" s="8" t="s">
        <v>81</v>
      </c>
      <c r="F5" s="8" t="s">
        <v>82</v>
      </c>
      <c r="G5" s="8" t="s">
        <v>83</v>
      </c>
      <c r="H5" s="8" t="s">
        <v>84</v>
      </c>
      <c r="I5" s="8" t="s">
        <v>85</v>
      </c>
      <c r="J5" s="8" t="s">
        <v>86</v>
      </c>
      <c r="K5" s="8" t="s">
        <v>87</v>
      </c>
      <c r="L5" s="8" t="s">
        <v>88</v>
      </c>
      <c r="M5" s="8" t="s">
        <v>89</v>
      </c>
      <c r="N5" s="9" t="s">
        <v>90</v>
      </c>
      <c r="O5" s="9" t="s">
        <v>133</v>
      </c>
    </row>
    <row r="6" spans="1:15" ht="12.75">
      <c r="A6" s="14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7" t="s">
        <v>91</v>
      </c>
      <c r="B7" s="27"/>
      <c r="C7" s="17">
        <f>SUM(D7:O7)</f>
        <v>1432452.1602899998</v>
      </c>
      <c r="D7" s="17">
        <f>+D9+D312</f>
        <v>119560.56312</v>
      </c>
      <c r="E7" s="17">
        <f aca="true" t="shared" si="0" ref="E7:O7">+E9+E312</f>
        <v>140781.50312</v>
      </c>
      <c r="F7" s="17">
        <f t="shared" si="0"/>
        <v>247233.30947</v>
      </c>
      <c r="G7" s="17">
        <f t="shared" si="0"/>
        <v>115637.2863</v>
      </c>
      <c r="H7" s="17">
        <f t="shared" si="0"/>
        <v>140813.45784000002</v>
      </c>
      <c r="I7" s="17">
        <f t="shared" si="0"/>
        <v>107100.83187999998</v>
      </c>
      <c r="J7" s="17">
        <f t="shared" si="0"/>
        <v>77796.56087</v>
      </c>
      <c r="K7" s="17">
        <f t="shared" si="0"/>
        <v>88016.17910000001</v>
      </c>
      <c r="L7" s="17">
        <f t="shared" si="0"/>
        <v>80729.35127000001</v>
      </c>
      <c r="M7" s="17">
        <f t="shared" si="0"/>
        <v>78789.77965000001</v>
      </c>
      <c r="N7" s="17">
        <f t="shared" si="0"/>
        <v>86546.39379</v>
      </c>
      <c r="O7" s="17">
        <f t="shared" si="0"/>
        <v>149446.94388</v>
      </c>
    </row>
    <row r="8" spans="1:15" ht="12.75">
      <c r="A8" s="10"/>
      <c r="B8" s="10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28" t="s">
        <v>92</v>
      </c>
      <c r="B9" s="28"/>
      <c r="C9" s="7">
        <f>SUM(D9:O9)</f>
        <v>718990.05114</v>
      </c>
      <c r="D9" s="7">
        <f>+D11+D48+D63+D68+D90+D98+D120+D127+D147+D154+D163+D168+D178+D187+D190+D198+D209+D232+D273+D286</f>
        <v>45345.03838</v>
      </c>
      <c r="E9" s="7">
        <f aca="true" t="shared" si="1" ref="E9:O9">+E11+E48+E63+E68+E90+E98+E120+E127+E147+E154+E163+E168+E178+E187+E190+E198+E209+E232+E273+E286</f>
        <v>66334.76467</v>
      </c>
      <c r="F9" s="7">
        <f t="shared" si="1"/>
        <v>151054.99943999996</v>
      </c>
      <c r="G9" s="7">
        <f t="shared" si="1"/>
        <v>64385.870090000004</v>
      </c>
      <c r="H9" s="7">
        <f t="shared" si="1"/>
        <v>74373.13152</v>
      </c>
      <c r="I9" s="7">
        <f t="shared" si="1"/>
        <v>47990.67648000001</v>
      </c>
      <c r="J9" s="7">
        <f t="shared" si="1"/>
        <v>39744.19831000001</v>
      </c>
      <c r="K9" s="7">
        <f t="shared" si="1"/>
        <v>38176.29933</v>
      </c>
      <c r="L9" s="7">
        <f t="shared" si="1"/>
        <v>34305.466609999996</v>
      </c>
      <c r="M9" s="7">
        <f t="shared" si="1"/>
        <v>37384.34524000001</v>
      </c>
      <c r="N9" s="7">
        <f t="shared" si="1"/>
        <v>33892.87823</v>
      </c>
      <c r="O9" s="7">
        <f t="shared" si="1"/>
        <v>86002.38283999996</v>
      </c>
    </row>
    <row r="10" spans="1:15" ht="12.75">
      <c r="A10" s="14"/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11" t="s">
        <v>93</v>
      </c>
      <c r="B11" s="12" t="s">
        <v>94</v>
      </c>
      <c r="C11" s="17">
        <f aca="true" t="shared" si="2" ref="C11:C46">SUM(D11:O11)</f>
        <v>87186.20650000001</v>
      </c>
      <c r="D11" s="17">
        <f aca="true" t="shared" si="3" ref="D11:O11">SUM(D12:D46)</f>
        <v>11973.16504</v>
      </c>
      <c r="E11" s="17">
        <f t="shared" si="3"/>
        <v>11512.72764</v>
      </c>
      <c r="F11" s="17">
        <f t="shared" si="3"/>
        <v>14233.41677</v>
      </c>
      <c r="G11" s="17">
        <f t="shared" si="3"/>
        <v>11843.56617</v>
      </c>
      <c r="H11" s="17">
        <f t="shared" si="3"/>
        <v>11378.624749999999</v>
      </c>
      <c r="I11" s="17">
        <f t="shared" si="3"/>
        <v>7725.23369</v>
      </c>
      <c r="J11" s="17">
        <f t="shared" si="3"/>
        <v>5695.3076599999995</v>
      </c>
      <c r="K11" s="17">
        <f t="shared" si="3"/>
        <v>4247.36578</v>
      </c>
      <c r="L11" s="17">
        <f t="shared" si="3"/>
        <v>1473.00002</v>
      </c>
      <c r="M11" s="17">
        <f t="shared" si="3"/>
        <v>1970.17689</v>
      </c>
      <c r="N11" s="17">
        <f t="shared" si="3"/>
        <v>1733.24533</v>
      </c>
      <c r="O11" s="17">
        <f t="shared" si="3"/>
        <v>3400.3767600000006</v>
      </c>
    </row>
    <row r="12" spans="1:15" ht="12.75">
      <c r="A12" s="14"/>
      <c r="B12" s="16" t="s">
        <v>0</v>
      </c>
      <c r="C12" s="15">
        <f t="shared" si="2"/>
        <v>6667.49766</v>
      </c>
      <c r="D12" s="15">
        <v>1688.18148</v>
      </c>
      <c r="E12" s="15">
        <v>1047.20183</v>
      </c>
      <c r="F12" s="15">
        <v>1225.60975</v>
      </c>
      <c r="G12" s="15">
        <v>793.71137</v>
      </c>
      <c r="H12" s="15">
        <v>657.51804</v>
      </c>
      <c r="I12" s="15">
        <v>275.70534999999995</v>
      </c>
      <c r="J12" s="15">
        <v>244.90415</v>
      </c>
      <c r="K12" s="15">
        <v>251.99467</v>
      </c>
      <c r="L12" s="15">
        <v>0</v>
      </c>
      <c r="M12" s="15">
        <v>174.25</v>
      </c>
      <c r="N12" s="15">
        <v>0</v>
      </c>
      <c r="O12" s="15">
        <v>308.42102</v>
      </c>
    </row>
    <row r="13" spans="1:15" ht="12.75">
      <c r="A13" s="14"/>
      <c r="B13" s="16" t="s">
        <v>4</v>
      </c>
      <c r="C13" s="15">
        <f t="shared" si="2"/>
        <v>778.9864400000001</v>
      </c>
      <c r="D13" s="15">
        <v>59.07175</v>
      </c>
      <c r="E13" s="15">
        <v>78.1965</v>
      </c>
      <c r="F13" s="15">
        <v>133.96999</v>
      </c>
      <c r="G13" s="15">
        <v>76.7577</v>
      </c>
      <c r="H13" s="15">
        <v>19.1675</v>
      </c>
      <c r="I13" s="15">
        <v>76.5985</v>
      </c>
      <c r="J13" s="15">
        <v>60.7565</v>
      </c>
      <c r="K13" s="15">
        <v>97.415</v>
      </c>
      <c r="L13" s="15">
        <v>58.959</v>
      </c>
      <c r="M13" s="15">
        <v>0</v>
      </c>
      <c r="N13" s="15">
        <v>39.8465</v>
      </c>
      <c r="O13" s="15">
        <v>78.2475</v>
      </c>
    </row>
    <row r="14" spans="1:15" ht="12.75">
      <c r="A14" s="14"/>
      <c r="B14" s="16" t="s">
        <v>5</v>
      </c>
      <c r="C14" s="15">
        <f t="shared" si="2"/>
        <v>19.498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19.14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0.358</v>
      </c>
    </row>
    <row r="15" spans="1:15" ht="12.75">
      <c r="A15" s="14"/>
      <c r="B15" s="16" t="s">
        <v>7</v>
      </c>
      <c r="C15" s="15">
        <f t="shared" si="2"/>
        <v>6618.231109999999</v>
      </c>
      <c r="D15" s="15">
        <v>682.64912</v>
      </c>
      <c r="E15" s="15">
        <v>955.52886</v>
      </c>
      <c r="F15" s="15">
        <v>760.50049</v>
      </c>
      <c r="G15" s="15">
        <v>847.81966</v>
      </c>
      <c r="H15" s="15">
        <v>1003.05282</v>
      </c>
      <c r="I15" s="15">
        <v>329.03896999999995</v>
      </c>
      <c r="J15" s="15">
        <v>617.75629</v>
      </c>
      <c r="K15" s="15">
        <v>404.58195</v>
      </c>
      <c r="L15" s="15">
        <v>49.657779999999995</v>
      </c>
      <c r="M15" s="15">
        <v>450.67904</v>
      </c>
      <c r="N15" s="15">
        <v>94.834</v>
      </c>
      <c r="O15" s="15">
        <v>422.13213</v>
      </c>
    </row>
    <row r="16" spans="1:15" ht="12.75">
      <c r="A16" s="14"/>
      <c r="B16" s="16" t="s">
        <v>10</v>
      </c>
      <c r="C16" s="15">
        <f t="shared" si="2"/>
        <v>4470.31236</v>
      </c>
      <c r="D16" s="15">
        <v>667.96315</v>
      </c>
      <c r="E16" s="15">
        <v>840.0614300000001</v>
      </c>
      <c r="F16" s="15">
        <v>673.4924599999999</v>
      </c>
      <c r="G16" s="15">
        <v>915.49368</v>
      </c>
      <c r="H16" s="15">
        <v>668.0378900000001</v>
      </c>
      <c r="I16" s="15">
        <v>287.6321</v>
      </c>
      <c r="J16" s="15">
        <v>52.21915</v>
      </c>
      <c r="K16" s="15">
        <v>192.735</v>
      </c>
      <c r="L16" s="15">
        <v>19.46</v>
      </c>
      <c r="M16" s="15">
        <v>19.1125</v>
      </c>
      <c r="N16" s="15">
        <v>0</v>
      </c>
      <c r="O16" s="15">
        <v>134.105</v>
      </c>
    </row>
    <row r="17" spans="1:15" ht="12.75">
      <c r="A17" s="14"/>
      <c r="B17" s="16" t="s">
        <v>15</v>
      </c>
      <c r="C17" s="15">
        <f t="shared" si="2"/>
        <v>3077.49087</v>
      </c>
      <c r="D17" s="15">
        <v>62.778800000000004</v>
      </c>
      <c r="E17" s="15">
        <v>233.0567</v>
      </c>
      <c r="F17" s="15">
        <v>587.389</v>
      </c>
      <c r="G17" s="15">
        <v>243.1596</v>
      </c>
      <c r="H17" s="15">
        <v>438.67940000000004</v>
      </c>
      <c r="I17" s="15">
        <v>326.5612</v>
      </c>
      <c r="J17" s="15">
        <v>293.1732</v>
      </c>
      <c r="K17" s="15">
        <v>441.76559999999995</v>
      </c>
      <c r="L17" s="15">
        <v>161.4945</v>
      </c>
      <c r="M17" s="15">
        <v>61.2549</v>
      </c>
      <c r="N17" s="15">
        <v>209.07922</v>
      </c>
      <c r="O17" s="15">
        <v>19.09875</v>
      </c>
    </row>
    <row r="18" spans="1:15" ht="12.75">
      <c r="A18" s="14"/>
      <c r="B18" s="16" t="s">
        <v>16</v>
      </c>
      <c r="C18" s="15">
        <f t="shared" si="2"/>
        <v>96.28634</v>
      </c>
      <c r="D18" s="15">
        <v>0</v>
      </c>
      <c r="E18" s="15">
        <v>0</v>
      </c>
      <c r="F18" s="15">
        <v>38.335</v>
      </c>
      <c r="G18" s="15">
        <v>38.335</v>
      </c>
      <c r="H18" s="15">
        <v>18.88434</v>
      </c>
      <c r="I18" s="15">
        <v>0.732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</row>
    <row r="19" spans="1:15" ht="12.75">
      <c r="A19" s="14"/>
      <c r="B19" s="16" t="s">
        <v>19</v>
      </c>
      <c r="C19" s="15">
        <f t="shared" si="2"/>
        <v>453.86766</v>
      </c>
      <c r="D19" s="15">
        <v>0</v>
      </c>
      <c r="E19" s="15">
        <v>72.54</v>
      </c>
      <c r="F19" s="15">
        <v>0</v>
      </c>
      <c r="G19" s="15">
        <v>36.27</v>
      </c>
      <c r="H19" s="15">
        <v>36.375</v>
      </c>
      <c r="I19" s="15">
        <v>108.81</v>
      </c>
      <c r="J19" s="15">
        <v>36.27</v>
      </c>
      <c r="K19" s="15">
        <v>72.92766</v>
      </c>
      <c r="L19" s="15">
        <v>0</v>
      </c>
      <c r="M19" s="15">
        <v>0</v>
      </c>
      <c r="N19" s="15">
        <v>36.27</v>
      </c>
      <c r="O19" s="15">
        <v>54.405</v>
      </c>
    </row>
    <row r="20" spans="1:15" ht="12.75">
      <c r="A20" s="14"/>
      <c r="B20" s="16" t="s">
        <v>20</v>
      </c>
      <c r="C20" s="15">
        <f t="shared" si="2"/>
        <v>2729.0167300000007</v>
      </c>
      <c r="D20" s="15">
        <v>329.3345</v>
      </c>
      <c r="E20" s="15">
        <v>159.28974</v>
      </c>
      <c r="F20" s="15">
        <v>527.35574</v>
      </c>
      <c r="G20" s="15">
        <v>334.87109000000004</v>
      </c>
      <c r="H20" s="15">
        <v>182.4716</v>
      </c>
      <c r="I20" s="15">
        <v>808.063</v>
      </c>
      <c r="J20" s="15">
        <v>78.7163</v>
      </c>
      <c r="K20" s="15">
        <v>136.0655</v>
      </c>
      <c r="L20" s="15">
        <v>0</v>
      </c>
      <c r="M20" s="15">
        <v>56.5817</v>
      </c>
      <c r="N20" s="15">
        <v>78.00106</v>
      </c>
      <c r="O20" s="15">
        <v>38.2665</v>
      </c>
    </row>
    <row r="21" spans="1:15" ht="12.75">
      <c r="A21" s="14"/>
      <c r="B21" s="16" t="s">
        <v>21</v>
      </c>
      <c r="C21" s="15">
        <f t="shared" si="2"/>
        <v>36156.811850000006</v>
      </c>
      <c r="D21" s="15">
        <v>4944.515780000001</v>
      </c>
      <c r="E21" s="15">
        <v>5362.625099999999</v>
      </c>
      <c r="F21" s="15">
        <v>6799.5882599999995</v>
      </c>
      <c r="G21" s="15">
        <v>5509.32568</v>
      </c>
      <c r="H21" s="15">
        <v>5564.17478</v>
      </c>
      <c r="I21" s="15">
        <v>2749.62768</v>
      </c>
      <c r="J21" s="15">
        <v>2542.23286</v>
      </c>
      <c r="K21" s="15">
        <v>1188.36564</v>
      </c>
      <c r="L21" s="15">
        <v>143.52239</v>
      </c>
      <c r="M21" s="15">
        <v>76.7525</v>
      </c>
      <c r="N21" s="15">
        <v>367.9355</v>
      </c>
      <c r="O21" s="15">
        <v>908.1456800000001</v>
      </c>
    </row>
    <row r="22" spans="1:15" ht="12.75">
      <c r="A22" s="14"/>
      <c r="B22" s="16" t="s">
        <v>22</v>
      </c>
      <c r="C22" s="15">
        <f t="shared" si="2"/>
        <v>2118.0869700000003</v>
      </c>
      <c r="D22" s="15">
        <v>62.133</v>
      </c>
      <c r="E22" s="15">
        <v>41.422</v>
      </c>
      <c r="F22" s="15">
        <v>205.5115</v>
      </c>
      <c r="G22" s="15">
        <v>242.1005</v>
      </c>
      <c r="H22" s="15">
        <v>165.688</v>
      </c>
      <c r="I22" s="15">
        <v>248.532</v>
      </c>
      <c r="J22" s="15">
        <v>20.711</v>
      </c>
      <c r="K22" s="15">
        <v>20.032970000000002</v>
      </c>
      <c r="L22" s="15">
        <v>0</v>
      </c>
      <c r="M22" s="15">
        <v>348.868</v>
      </c>
      <c r="N22" s="15">
        <v>555.978</v>
      </c>
      <c r="O22" s="15">
        <v>207.11</v>
      </c>
    </row>
    <row r="23" spans="1:15" ht="12.75">
      <c r="A23" s="14"/>
      <c r="B23" s="16" t="s">
        <v>23</v>
      </c>
      <c r="C23" s="15">
        <f t="shared" si="2"/>
        <v>980.9959899999999</v>
      </c>
      <c r="D23" s="15">
        <v>60.98475</v>
      </c>
      <c r="E23" s="15">
        <v>451.0855</v>
      </c>
      <c r="F23" s="15">
        <v>266.589</v>
      </c>
      <c r="G23" s="15">
        <v>57.43125</v>
      </c>
      <c r="H23" s="15">
        <v>57.365</v>
      </c>
      <c r="I23" s="15">
        <v>0</v>
      </c>
      <c r="J23" s="15">
        <v>57.30299</v>
      </c>
      <c r="K23" s="15">
        <v>19.1015</v>
      </c>
      <c r="L23" s="15">
        <v>11.136</v>
      </c>
      <c r="M23" s="15">
        <v>0</v>
      </c>
      <c r="N23" s="15">
        <v>0</v>
      </c>
      <c r="O23" s="15">
        <v>0</v>
      </c>
    </row>
    <row r="24" spans="1:15" ht="12.75">
      <c r="A24" s="14"/>
      <c r="B24" s="16" t="s">
        <v>24</v>
      </c>
      <c r="C24" s="15">
        <f t="shared" si="2"/>
        <v>19.113</v>
      </c>
      <c r="D24" s="15">
        <v>0</v>
      </c>
      <c r="E24" s="15">
        <v>19.113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</row>
    <row r="25" spans="1:15" ht="12.75">
      <c r="A25" s="14"/>
      <c r="B25" s="16" t="s">
        <v>28</v>
      </c>
      <c r="C25" s="15">
        <f t="shared" si="2"/>
        <v>569.22775</v>
      </c>
      <c r="D25" s="15">
        <v>208.5165</v>
      </c>
      <c r="E25" s="15">
        <v>81.82985000000001</v>
      </c>
      <c r="F25" s="15">
        <v>177.72070000000002</v>
      </c>
      <c r="G25" s="15">
        <v>82.06085</v>
      </c>
      <c r="H25" s="15">
        <v>0</v>
      </c>
      <c r="I25" s="15">
        <v>19.09985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</row>
    <row r="26" spans="1:15" ht="12.75">
      <c r="A26" s="14"/>
      <c r="B26" s="16" t="s">
        <v>63</v>
      </c>
      <c r="C26" s="15">
        <f t="shared" si="2"/>
        <v>449.02297</v>
      </c>
      <c r="D26" s="15">
        <v>57.43485</v>
      </c>
      <c r="E26" s="15">
        <v>92.21333</v>
      </c>
      <c r="F26" s="15">
        <v>76.59696000000001</v>
      </c>
      <c r="G26" s="15">
        <v>73.05661</v>
      </c>
      <c r="H26" s="15">
        <v>92.22411</v>
      </c>
      <c r="I26" s="15">
        <v>57.49711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</row>
    <row r="27" spans="1:15" ht="12.75">
      <c r="A27" s="14"/>
      <c r="B27" s="16" t="s">
        <v>64</v>
      </c>
      <c r="C27" s="15">
        <f t="shared" si="2"/>
        <v>153.71904</v>
      </c>
      <c r="D27" s="15">
        <v>0</v>
      </c>
      <c r="E27" s="15">
        <v>0</v>
      </c>
      <c r="F27" s="15">
        <v>19.14</v>
      </c>
      <c r="G27" s="15">
        <v>19.14</v>
      </c>
      <c r="H27" s="15">
        <v>19.14</v>
      </c>
      <c r="I27" s="15">
        <v>0</v>
      </c>
      <c r="J27" s="15">
        <v>18.34704</v>
      </c>
      <c r="K27" s="15">
        <v>19.488</v>
      </c>
      <c r="L27" s="15">
        <v>19.488</v>
      </c>
      <c r="M27" s="15">
        <v>38.976</v>
      </c>
      <c r="N27" s="15">
        <v>0</v>
      </c>
      <c r="O27" s="15">
        <v>0</v>
      </c>
    </row>
    <row r="28" spans="1:15" ht="12.75">
      <c r="A28" s="14"/>
      <c r="B28" s="16" t="s">
        <v>33</v>
      </c>
      <c r="C28" s="15">
        <f t="shared" si="2"/>
        <v>57.304500000000004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38.203</v>
      </c>
      <c r="N28" s="15">
        <v>0</v>
      </c>
      <c r="O28" s="15">
        <v>19.1015</v>
      </c>
    </row>
    <row r="29" spans="1:15" ht="12.75">
      <c r="A29" s="14"/>
      <c r="B29" s="16" t="s">
        <v>34</v>
      </c>
      <c r="C29" s="15">
        <f t="shared" si="2"/>
        <v>3497.046820000001</v>
      </c>
      <c r="D29" s="15">
        <v>414.25325</v>
      </c>
      <c r="E29" s="15">
        <v>397.15704</v>
      </c>
      <c r="F29" s="15">
        <v>679.67299</v>
      </c>
      <c r="G29" s="15">
        <v>273.93174</v>
      </c>
      <c r="H29" s="15">
        <v>411.89607</v>
      </c>
      <c r="I29" s="15">
        <v>786.97452</v>
      </c>
      <c r="J29" s="15">
        <v>218.362</v>
      </c>
      <c r="K29" s="15">
        <v>177.68271</v>
      </c>
      <c r="L29" s="15">
        <v>60.617</v>
      </c>
      <c r="M29" s="15">
        <v>19.195</v>
      </c>
      <c r="N29" s="15">
        <v>0</v>
      </c>
      <c r="O29" s="15">
        <v>57.3045</v>
      </c>
    </row>
    <row r="30" spans="1:15" ht="12.75">
      <c r="A30" s="14"/>
      <c r="B30" s="16" t="s">
        <v>36</v>
      </c>
      <c r="C30" s="15">
        <f t="shared" si="2"/>
        <v>3596.0353099999998</v>
      </c>
      <c r="D30" s="15">
        <v>686.22696</v>
      </c>
      <c r="E30" s="15">
        <v>766.4945</v>
      </c>
      <c r="F30" s="15">
        <v>637.83465</v>
      </c>
      <c r="G30" s="15">
        <v>591.1789</v>
      </c>
      <c r="H30" s="15">
        <v>298.4135</v>
      </c>
      <c r="I30" s="15">
        <v>297.57858</v>
      </c>
      <c r="J30" s="15">
        <v>69.99622000000001</v>
      </c>
      <c r="K30" s="15">
        <v>76.406</v>
      </c>
      <c r="L30" s="15">
        <v>76.406</v>
      </c>
      <c r="M30" s="15">
        <v>0</v>
      </c>
      <c r="N30" s="15">
        <v>0</v>
      </c>
      <c r="O30" s="15">
        <v>95.5</v>
      </c>
    </row>
    <row r="31" spans="1:15" ht="12.75">
      <c r="A31" s="14"/>
      <c r="B31" s="16" t="s">
        <v>135</v>
      </c>
      <c r="C31" s="15">
        <f t="shared" si="2"/>
        <v>311.9428500000001</v>
      </c>
      <c r="D31" s="15">
        <v>115.104</v>
      </c>
      <c r="E31" s="15">
        <v>57.29875</v>
      </c>
      <c r="F31" s="15">
        <v>136.9205</v>
      </c>
      <c r="G31" s="15">
        <v>0</v>
      </c>
      <c r="H31" s="15">
        <v>0</v>
      </c>
      <c r="I31" s="15">
        <v>0</v>
      </c>
      <c r="J31" s="15">
        <v>1.177</v>
      </c>
      <c r="K31" s="15">
        <v>1.4425999999999999</v>
      </c>
      <c r="L31" s="15">
        <v>0</v>
      </c>
      <c r="M31" s="15">
        <v>0</v>
      </c>
      <c r="N31" s="15">
        <v>0</v>
      </c>
      <c r="O31" s="15">
        <v>0</v>
      </c>
    </row>
    <row r="32" spans="1:15" ht="12.75">
      <c r="A32" s="14"/>
      <c r="B32" s="16" t="s">
        <v>65</v>
      </c>
      <c r="C32" s="15">
        <f t="shared" si="2"/>
        <v>38.203</v>
      </c>
      <c r="D32" s="15">
        <v>0</v>
      </c>
      <c r="E32" s="15">
        <v>0</v>
      </c>
      <c r="F32" s="15">
        <v>0</v>
      </c>
      <c r="G32" s="15">
        <v>0</v>
      </c>
      <c r="H32" s="15">
        <v>19.1015</v>
      </c>
      <c r="I32" s="15">
        <v>0</v>
      </c>
      <c r="J32" s="15">
        <v>0</v>
      </c>
      <c r="K32" s="15">
        <v>19.1015</v>
      </c>
      <c r="L32" s="15">
        <v>0</v>
      </c>
      <c r="M32" s="15">
        <v>0</v>
      </c>
      <c r="N32" s="15">
        <v>0</v>
      </c>
      <c r="O32" s="15">
        <v>0</v>
      </c>
    </row>
    <row r="33" spans="1:15" ht="12.75">
      <c r="A33" s="14"/>
      <c r="B33" s="16" t="s">
        <v>66</v>
      </c>
      <c r="C33" s="15">
        <f t="shared" si="2"/>
        <v>115.03300000000002</v>
      </c>
      <c r="D33" s="15">
        <v>0</v>
      </c>
      <c r="E33" s="15">
        <v>38.368</v>
      </c>
      <c r="F33" s="15">
        <v>19.165</v>
      </c>
      <c r="G33" s="15">
        <v>19.165</v>
      </c>
      <c r="H33" s="15">
        <v>0</v>
      </c>
      <c r="I33" s="15">
        <v>0</v>
      </c>
      <c r="J33" s="15">
        <v>0</v>
      </c>
      <c r="K33" s="15">
        <v>38.335</v>
      </c>
      <c r="L33" s="15">
        <v>0</v>
      </c>
      <c r="M33" s="15">
        <v>0</v>
      </c>
      <c r="N33" s="15">
        <v>0</v>
      </c>
      <c r="O33" s="15">
        <v>0</v>
      </c>
    </row>
    <row r="34" spans="1:15" ht="12.75">
      <c r="A34" s="14"/>
      <c r="B34" s="16" t="s">
        <v>40</v>
      </c>
      <c r="C34" s="15">
        <f t="shared" si="2"/>
        <v>19.1125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19.1125</v>
      </c>
      <c r="M34" s="15">
        <v>0</v>
      </c>
      <c r="N34" s="15">
        <v>0</v>
      </c>
      <c r="O34" s="15">
        <v>0</v>
      </c>
    </row>
    <row r="35" spans="1:15" ht="12.75">
      <c r="A35" s="14"/>
      <c r="B35" s="16" t="s">
        <v>41</v>
      </c>
      <c r="C35" s="15">
        <f t="shared" si="2"/>
        <v>1562.8920000000003</v>
      </c>
      <c r="D35" s="15">
        <v>0</v>
      </c>
      <c r="E35" s="15">
        <v>20.91</v>
      </c>
      <c r="F35" s="15">
        <v>375.26175</v>
      </c>
      <c r="G35" s="15">
        <v>376.19175</v>
      </c>
      <c r="H35" s="15">
        <v>230.703</v>
      </c>
      <c r="I35" s="15">
        <v>0</v>
      </c>
      <c r="J35" s="15">
        <v>57.7935</v>
      </c>
      <c r="K35" s="15">
        <v>104.935</v>
      </c>
      <c r="L35" s="15">
        <v>83.672</v>
      </c>
      <c r="M35" s="15">
        <v>145.805</v>
      </c>
      <c r="N35" s="15">
        <v>83.672</v>
      </c>
      <c r="O35" s="15">
        <v>83.948</v>
      </c>
    </row>
    <row r="36" spans="1:15" ht="12.75">
      <c r="A36" s="14"/>
      <c r="B36" s="16" t="s">
        <v>42</v>
      </c>
      <c r="C36" s="15">
        <f t="shared" si="2"/>
        <v>67.36366</v>
      </c>
      <c r="D36" s="15">
        <v>0</v>
      </c>
      <c r="E36" s="15">
        <v>0</v>
      </c>
      <c r="F36" s="15">
        <v>17.420099999999998</v>
      </c>
      <c r="G36" s="15">
        <v>0</v>
      </c>
      <c r="H36" s="15">
        <v>0</v>
      </c>
      <c r="I36" s="15">
        <v>48.81556</v>
      </c>
      <c r="J36" s="15">
        <v>0</v>
      </c>
      <c r="K36" s="15">
        <v>1.128</v>
      </c>
      <c r="L36" s="15">
        <v>0</v>
      </c>
      <c r="M36" s="15">
        <v>0</v>
      </c>
      <c r="N36" s="15">
        <v>0</v>
      </c>
      <c r="O36" s="15">
        <v>0</v>
      </c>
    </row>
    <row r="37" spans="1:15" ht="12.75">
      <c r="A37" s="14"/>
      <c r="B37" s="16" t="s">
        <v>47</v>
      </c>
      <c r="C37" s="15">
        <f t="shared" si="2"/>
        <v>229.7985</v>
      </c>
      <c r="D37" s="15">
        <v>57.365</v>
      </c>
      <c r="E37" s="15">
        <v>95.8625</v>
      </c>
      <c r="F37" s="15">
        <v>38.368</v>
      </c>
      <c r="G37" s="15">
        <v>0</v>
      </c>
      <c r="H37" s="15">
        <v>19.1015</v>
      </c>
      <c r="I37" s="15">
        <v>19.1015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12.75">
      <c r="A38" s="14"/>
      <c r="B38" s="16" t="s">
        <v>49</v>
      </c>
      <c r="C38" s="15">
        <f t="shared" si="2"/>
        <v>1372.3485699999999</v>
      </c>
      <c r="D38" s="15">
        <v>172.47835</v>
      </c>
      <c r="E38" s="15">
        <v>170.37081</v>
      </c>
      <c r="F38" s="15">
        <v>229.58365</v>
      </c>
      <c r="G38" s="15">
        <v>172.21117</v>
      </c>
      <c r="H38" s="15">
        <v>229.56978</v>
      </c>
      <c r="I38" s="15">
        <v>147.8969</v>
      </c>
      <c r="J38" s="15">
        <v>153.12133</v>
      </c>
      <c r="K38" s="15">
        <v>1.3890799999999999</v>
      </c>
      <c r="L38" s="15">
        <v>38.225</v>
      </c>
      <c r="M38" s="15">
        <v>19.1675</v>
      </c>
      <c r="N38" s="15">
        <v>0</v>
      </c>
      <c r="O38" s="15">
        <v>38.335</v>
      </c>
    </row>
    <row r="39" spans="1:15" ht="12.75">
      <c r="A39" s="14"/>
      <c r="B39" s="16" t="s">
        <v>136</v>
      </c>
      <c r="C39" s="15">
        <f t="shared" si="2"/>
        <v>575.7274</v>
      </c>
      <c r="D39" s="15">
        <v>57.3672</v>
      </c>
      <c r="E39" s="15">
        <v>38.3625</v>
      </c>
      <c r="F39" s="15">
        <v>57.53</v>
      </c>
      <c r="G39" s="15">
        <v>57.4625</v>
      </c>
      <c r="H39" s="15">
        <v>38.3625</v>
      </c>
      <c r="I39" s="15">
        <v>38.335</v>
      </c>
      <c r="J39" s="15">
        <v>114.675</v>
      </c>
      <c r="K39" s="15">
        <v>97.0947</v>
      </c>
      <c r="L39" s="15">
        <v>19.1675</v>
      </c>
      <c r="M39" s="15">
        <v>0</v>
      </c>
      <c r="N39" s="15">
        <v>19.1675</v>
      </c>
      <c r="O39" s="15">
        <v>38.203</v>
      </c>
    </row>
    <row r="40" spans="1:15" ht="12.75">
      <c r="A40" s="14"/>
      <c r="B40" s="16" t="s">
        <v>51</v>
      </c>
      <c r="C40" s="15">
        <f t="shared" si="2"/>
        <v>19.1675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19.1675</v>
      </c>
      <c r="O40" s="15">
        <v>0</v>
      </c>
    </row>
    <row r="41" spans="1:15" ht="12.75">
      <c r="A41" s="14"/>
      <c r="B41" s="16" t="s">
        <v>53</v>
      </c>
      <c r="C41" s="15">
        <f t="shared" si="2"/>
        <v>38.36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19.195</v>
      </c>
      <c r="O41" s="15">
        <v>19.165</v>
      </c>
    </row>
    <row r="42" spans="1:15" ht="12.75">
      <c r="A42" s="14"/>
      <c r="B42" s="16" t="s">
        <v>54</v>
      </c>
      <c r="C42" s="15">
        <f t="shared" si="2"/>
        <v>3221.41892</v>
      </c>
      <c r="D42" s="15">
        <v>351.985</v>
      </c>
      <c r="E42" s="15">
        <v>493.7397</v>
      </c>
      <c r="F42" s="15">
        <v>520.61228</v>
      </c>
      <c r="G42" s="15">
        <v>626.62524</v>
      </c>
      <c r="H42" s="15">
        <v>254.28278</v>
      </c>
      <c r="I42" s="15">
        <v>296.76811</v>
      </c>
      <c r="J42" s="15">
        <v>332.78881</v>
      </c>
      <c r="K42" s="15">
        <v>142.487</v>
      </c>
      <c r="L42" s="15">
        <v>101.065</v>
      </c>
      <c r="M42" s="15">
        <v>62.73</v>
      </c>
      <c r="N42" s="15">
        <v>38.335</v>
      </c>
      <c r="O42" s="15">
        <v>0</v>
      </c>
    </row>
    <row r="43" spans="1:15" ht="12.75">
      <c r="A43" s="14"/>
      <c r="B43" s="16" t="s">
        <v>55</v>
      </c>
      <c r="C43" s="15">
        <f t="shared" si="2"/>
        <v>57.5025</v>
      </c>
      <c r="D43" s="15">
        <v>57.5025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2.75">
      <c r="A44" s="14"/>
      <c r="B44" s="16" t="s">
        <v>56</v>
      </c>
      <c r="C44" s="15">
        <f t="shared" si="2"/>
        <v>19.195</v>
      </c>
      <c r="D44" s="15">
        <v>0</v>
      </c>
      <c r="E44" s="15">
        <v>0</v>
      </c>
      <c r="F44" s="15">
        <v>0</v>
      </c>
      <c r="G44" s="15">
        <v>19.195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2.75">
      <c r="A45" s="14"/>
      <c r="B45" s="16" t="s">
        <v>58</v>
      </c>
      <c r="C45" s="15">
        <f t="shared" si="2"/>
        <v>64.16300000000001</v>
      </c>
      <c r="D45" s="15">
        <v>0</v>
      </c>
      <c r="E45" s="15">
        <v>0</v>
      </c>
      <c r="F45" s="15">
        <v>29.249</v>
      </c>
      <c r="G45" s="15">
        <v>17.457</v>
      </c>
      <c r="H45" s="15">
        <v>0</v>
      </c>
      <c r="I45" s="15">
        <v>0</v>
      </c>
      <c r="J45" s="15">
        <v>0</v>
      </c>
      <c r="K45" s="15">
        <v>17.457</v>
      </c>
      <c r="L45" s="15">
        <v>0</v>
      </c>
      <c r="M45" s="15">
        <v>0</v>
      </c>
      <c r="N45" s="15">
        <v>0</v>
      </c>
      <c r="O45" s="15">
        <v>0</v>
      </c>
    </row>
    <row r="46" spans="1:15" ht="12.75">
      <c r="A46" s="14"/>
      <c r="B46" s="16" t="s">
        <v>61</v>
      </c>
      <c r="C46" s="15">
        <f t="shared" si="2"/>
        <v>6965.426729999999</v>
      </c>
      <c r="D46" s="15">
        <v>1237.3191000000002</v>
      </c>
      <c r="E46" s="15">
        <v>0</v>
      </c>
      <c r="F46" s="15">
        <v>0</v>
      </c>
      <c r="G46" s="15">
        <v>420.61488</v>
      </c>
      <c r="H46" s="15">
        <v>954.41564</v>
      </c>
      <c r="I46" s="15">
        <v>782.72576</v>
      </c>
      <c r="J46" s="15">
        <v>725.0043199999999</v>
      </c>
      <c r="K46" s="15">
        <v>725.4336999999999</v>
      </c>
      <c r="L46" s="15">
        <v>611.01735</v>
      </c>
      <c r="M46" s="15">
        <v>458.60175</v>
      </c>
      <c r="N46" s="15">
        <v>171.76405</v>
      </c>
      <c r="O46" s="15">
        <v>878.5301800000001</v>
      </c>
    </row>
    <row r="47" spans="1:15" ht="12.75">
      <c r="A47" s="14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1" t="s">
        <v>95</v>
      </c>
      <c r="B48" s="12" t="s">
        <v>96</v>
      </c>
      <c r="C48" s="17">
        <f aca="true" t="shared" si="4" ref="C48:C61">SUM(D48:O48)</f>
        <v>104528.33885</v>
      </c>
      <c r="D48" s="17">
        <f aca="true" t="shared" si="5" ref="D48:O48">SUM(D49:D61)</f>
        <v>7845.84294</v>
      </c>
      <c r="E48" s="17">
        <f t="shared" si="5"/>
        <v>7227.91367</v>
      </c>
      <c r="F48" s="17">
        <f t="shared" si="5"/>
        <v>8604.01551</v>
      </c>
      <c r="G48" s="17">
        <f t="shared" si="5"/>
        <v>7128.651810000001</v>
      </c>
      <c r="H48" s="17">
        <f t="shared" si="5"/>
        <v>8079.7440099999985</v>
      </c>
      <c r="I48" s="17">
        <f t="shared" si="5"/>
        <v>8367.958620000001</v>
      </c>
      <c r="J48" s="17">
        <f t="shared" si="5"/>
        <v>8351.13425</v>
      </c>
      <c r="K48" s="17">
        <f t="shared" si="5"/>
        <v>9955.446179999999</v>
      </c>
      <c r="L48" s="17">
        <f t="shared" si="5"/>
        <v>8566.58835</v>
      </c>
      <c r="M48" s="17">
        <f t="shared" si="5"/>
        <v>10790.46701</v>
      </c>
      <c r="N48" s="17">
        <f t="shared" si="5"/>
        <v>9969.27993</v>
      </c>
      <c r="O48" s="17">
        <f t="shared" si="5"/>
        <v>9641.296569999999</v>
      </c>
    </row>
    <row r="49" spans="1:15" ht="12.75">
      <c r="A49" s="14"/>
      <c r="B49" s="16" t="s">
        <v>15</v>
      </c>
      <c r="C49" s="15">
        <f t="shared" si="4"/>
        <v>1902.2692000000002</v>
      </c>
      <c r="D49" s="15">
        <v>126.91467999999999</v>
      </c>
      <c r="E49" s="15">
        <v>113.72985</v>
      </c>
      <c r="F49" s="15">
        <v>223.10915</v>
      </c>
      <c r="G49" s="15">
        <v>137.17169</v>
      </c>
      <c r="H49" s="15">
        <v>174.18902</v>
      </c>
      <c r="I49" s="15">
        <v>155.38114000000002</v>
      </c>
      <c r="J49" s="15">
        <v>184.63201999999998</v>
      </c>
      <c r="K49" s="15">
        <v>140.84235</v>
      </c>
      <c r="L49" s="15">
        <v>153.77097</v>
      </c>
      <c r="M49" s="15">
        <v>116.02896000000001</v>
      </c>
      <c r="N49" s="15">
        <v>230.39051</v>
      </c>
      <c r="O49" s="15">
        <v>146.10886</v>
      </c>
    </row>
    <row r="50" spans="1:15" ht="12.75">
      <c r="A50" s="14"/>
      <c r="B50" s="16" t="s">
        <v>18</v>
      </c>
      <c r="C50" s="15">
        <f t="shared" si="4"/>
        <v>11740.323320000001</v>
      </c>
      <c r="D50" s="15">
        <v>966.3673100000001</v>
      </c>
      <c r="E50" s="15">
        <v>1010.7585600000001</v>
      </c>
      <c r="F50" s="15">
        <v>1050.6454199999998</v>
      </c>
      <c r="G50" s="15">
        <v>917.3795200000001</v>
      </c>
      <c r="H50" s="15">
        <v>1169.64885</v>
      </c>
      <c r="I50" s="15">
        <v>806.8082800000001</v>
      </c>
      <c r="J50" s="15">
        <v>1011.51941</v>
      </c>
      <c r="K50" s="15">
        <v>1035.05163</v>
      </c>
      <c r="L50" s="15">
        <v>845.0320899999999</v>
      </c>
      <c r="M50" s="15">
        <v>977.7249499999999</v>
      </c>
      <c r="N50" s="15">
        <v>912.3378299999999</v>
      </c>
      <c r="O50" s="15">
        <v>1037.04947</v>
      </c>
    </row>
    <row r="51" spans="1:15" ht="12.75">
      <c r="A51" s="14"/>
      <c r="B51" s="16" t="s">
        <v>21</v>
      </c>
      <c r="C51" s="15">
        <f t="shared" si="4"/>
        <v>34476.05619</v>
      </c>
      <c r="D51" s="15">
        <v>2747.16766</v>
      </c>
      <c r="E51" s="15">
        <v>2626.78023</v>
      </c>
      <c r="F51" s="15">
        <v>3486.9757</v>
      </c>
      <c r="G51" s="15">
        <v>2574.8885800000003</v>
      </c>
      <c r="H51" s="15">
        <v>3102.53615</v>
      </c>
      <c r="I51" s="15">
        <v>2688.44112</v>
      </c>
      <c r="J51" s="15">
        <v>2750.52806</v>
      </c>
      <c r="K51" s="15">
        <v>3184.14095</v>
      </c>
      <c r="L51" s="15">
        <v>2500.1949900000004</v>
      </c>
      <c r="M51" s="15">
        <v>2781.8572599999998</v>
      </c>
      <c r="N51" s="15">
        <v>3164.2567200000003</v>
      </c>
      <c r="O51" s="15">
        <v>2868.28877</v>
      </c>
    </row>
    <row r="52" spans="1:15" ht="12.75">
      <c r="A52" s="14"/>
      <c r="B52" s="16" t="s">
        <v>25</v>
      </c>
      <c r="C52" s="15">
        <f t="shared" si="4"/>
        <v>97.34722</v>
      </c>
      <c r="D52" s="15">
        <v>10.59301</v>
      </c>
      <c r="E52" s="15">
        <v>26.16338</v>
      </c>
      <c r="F52" s="15">
        <v>15.09666</v>
      </c>
      <c r="G52" s="15">
        <v>12.84336</v>
      </c>
      <c r="H52" s="15">
        <v>17.235</v>
      </c>
      <c r="I52" s="15">
        <v>0</v>
      </c>
      <c r="J52" s="15">
        <v>15.415809999999999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2.75">
      <c r="A53" s="14"/>
      <c r="B53" s="16" t="s">
        <v>31</v>
      </c>
      <c r="C53" s="15">
        <f t="shared" si="4"/>
        <v>24.13234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24.02667</v>
      </c>
      <c r="O53" s="15">
        <v>0.10567</v>
      </c>
    </row>
    <row r="54" spans="1:15" ht="12.75">
      <c r="A54" s="14"/>
      <c r="B54" s="16" t="s">
        <v>36</v>
      </c>
      <c r="C54" s="15">
        <f t="shared" si="4"/>
        <v>152.68783</v>
      </c>
      <c r="D54" s="15">
        <v>8.72227</v>
      </c>
      <c r="E54" s="15">
        <v>3.19997</v>
      </c>
      <c r="F54" s="15">
        <v>0.67065</v>
      </c>
      <c r="G54" s="15">
        <v>0.06518</v>
      </c>
      <c r="H54" s="15">
        <v>5.83294</v>
      </c>
      <c r="I54" s="15">
        <v>66.86395</v>
      </c>
      <c r="J54" s="15">
        <v>22.76774</v>
      </c>
      <c r="K54" s="15">
        <v>0.35544</v>
      </c>
      <c r="L54" s="15">
        <v>7.984439999999999</v>
      </c>
      <c r="M54" s="15">
        <v>3.1245100000000003</v>
      </c>
      <c r="N54" s="15">
        <v>33.100739999999995</v>
      </c>
      <c r="O54" s="15">
        <v>0</v>
      </c>
    </row>
    <row r="55" spans="1:15" ht="12.75">
      <c r="A55" s="14"/>
      <c r="B55" s="16" t="s">
        <v>40</v>
      </c>
      <c r="C55" s="15">
        <f t="shared" si="4"/>
        <v>2482.23707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180.28948</v>
      </c>
      <c r="J55" s="15">
        <v>217.19391000000002</v>
      </c>
      <c r="K55" s="15">
        <v>384.09812</v>
      </c>
      <c r="L55" s="15">
        <v>281.45557</v>
      </c>
      <c r="M55" s="15">
        <v>717.44875</v>
      </c>
      <c r="N55" s="15">
        <v>448.2217</v>
      </c>
      <c r="O55" s="15">
        <v>253.52954</v>
      </c>
    </row>
    <row r="56" spans="1:15" ht="12.75">
      <c r="A56" s="14"/>
      <c r="B56" s="16" t="s">
        <v>43</v>
      </c>
      <c r="C56" s="15">
        <f t="shared" si="4"/>
        <v>434.79779</v>
      </c>
      <c r="D56" s="15">
        <v>7.02554</v>
      </c>
      <c r="E56" s="15">
        <v>11.444379999999999</v>
      </c>
      <c r="F56" s="15">
        <v>4.207979999999999</v>
      </c>
      <c r="G56" s="15">
        <v>9.0922</v>
      </c>
      <c r="H56" s="15">
        <v>5.66025</v>
      </c>
      <c r="I56" s="15">
        <v>14.27485</v>
      </c>
      <c r="J56" s="15">
        <v>3.89939</v>
      </c>
      <c r="K56" s="15">
        <v>7.80931</v>
      </c>
      <c r="L56" s="15">
        <v>8.81949</v>
      </c>
      <c r="M56" s="15">
        <v>96.07253999999999</v>
      </c>
      <c r="N56" s="15">
        <v>191.5447</v>
      </c>
      <c r="O56" s="15">
        <v>74.94716</v>
      </c>
    </row>
    <row r="57" spans="1:15" ht="12.75">
      <c r="A57" s="14"/>
      <c r="B57" s="16" t="s">
        <v>48</v>
      </c>
      <c r="C57" s="15">
        <f t="shared" si="4"/>
        <v>8785.78542</v>
      </c>
      <c r="D57" s="15">
        <v>680.0840999999999</v>
      </c>
      <c r="E57" s="15">
        <v>584.3723</v>
      </c>
      <c r="F57" s="15">
        <v>893.84638</v>
      </c>
      <c r="G57" s="15">
        <v>826.88923</v>
      </c>
      <c r="H57" s="15">
        <v>722.90249</v>
      </c>
      <c r="I57" s="15">
        <v>927.8818100000001</v>
      </c>
      <c r="J57" s="15">
        <v>890.66648</v>
      </c>
      <c r="K57" s="15">
        <v>1008.2002</v>
      </c>
      <c r="L57" s="15">
        <v>597.4555799999999</v>
      </c>
      <c r="M57" s="15">
        <v>646.5812099999999</v>
      </c>
      <c r="N57" s="15">
        <v>531.77864</v>
      </c>
      <c r="O57" s="15">
        <v>475.127</v>
      </c>
    </row>
    <row r="58" spans="1:15" ht="12.75">
      <c r="A58" s="14"/>
      <c r="B58" s="16" t="s">
        <v>136</v>
      </c>
      <c r="C58" s="15">
        <f t="shared" si="4"/>
        <v>2852.8836499999998</v>
      </c>
      <c r="D58" s="15">
        <v>98.09778</v>
      </c>
      <c r="E58" s="15">
        <v>73.48272</v>
      </c>
      <c r="F58" s="15">
        <v>70.25059</v>
      </c>
      <c r="G58" s="15">
        <v>217.40859</v>
      </c>
      <c r="H58" s="15">
        <v>265.41739</v>
      </c>
      <c r="I58" s="15">
        <v>118.41141999999999</v>
      </c>
      <c r="J58" s="15">
        <v>178.29725</v>
      </c>
      <c r="K58" s="15">
        <v>207.5743</v>
      </c>
      <c r="L58" s="15">
        <v>327.24346999999995</v>
      </c>
      <c r="M58" s="15">
        <v>851.66461</v>
      </c>
      <c r="N58" s="15">
        <v>192.67554</v>
      </c>
      <c r="O58" s="15">
        <v>252.35998999999998</v>
      </c>
    </row>
    <row r="59" spans="1:15" ht="12.75">
      <c r="A59" s="14"/>
      <c r="B59" s="16" t="s">
        <v>57</v>
      </c>
      <c r="C59" s="15">
        <f t="shared" si="4"/>
        <v>19.526970000000002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19.526970000000002</v>
      </c>
      <c r="M59" s="15">
        <v>0</v>
      </c>
      <c r="N59" s="15">
        <v>0</v>
      </c>
      <c r="O59" s="15">
        <v>0</v>
      </c>
    </row>
    <row r="60" spans="1:15" ht="12.75">
      <c r="A60" s="14"/>
      <c r="B60" s="16" t="s">
        <v>58</v>
      </c>
      <c r="C60" s="15">
        <f t="shared" si="4"/>
        <v>2840.5198800000003</v>
      </c>
      <c r="D60" s="15">
        <v>192.70065</v>
      </c>
      <c r="E60" s="15">
        <v>206.01752</v>
      </c>
      <c r="F60" s="15">
        <v>268.62021999999996</v>
      </c>
      <c r="G60" s="15">
        <v>276.06376</v>
      </c>
      <c r="H60" s="15">
        <v>215.33591</v>
      </c>
      <c r="I60" s="15">
        <v>234.93772</v>
      </c>
      <c r="J60" s="15">
        <v>181.51462</v>
      </c>
      <c r="K60" s="15">
        <v>280.17038</v>
      </c>
      <c r="L60" s="15">
        <v>240.02036999999999</v>
      </c>
      <c r="M60" s="15">
        <v>252.85811999999999</v>
      </c>
      <c r="N60" s="15">
        <v>259.78101000000004</v>
      </c>
      <c r="O60" s="15">
        <v>232.49960000000002</v>
      </c>
    </row>
    <row r="61" spans="1:15" ht="12.75">
      <c r="A61" s="14"/>
      <c r="B61" s="16" t="s">
        <v>61</v>
      </c>
      <c r="C61" s="15">
        <f t="shared" si="4"/>
        <v>38719.771969999994</v>
      </c>
      <c r="D61" s="15">
        <v>3008.1699399999998</v>
      </c>
      <c r="E61" s="15">
        <v>2571.96476</v>
      </c>
      <c r="F61" s="15">
        <v>2590.59276</v>
      </c>
      <c r="G61" s="15">
        <v>2156.8497</v>
      </c>
      <c r="H61" s="15">
        <v>2400.9860099999996</v>
      </c>
      <c r="I61" s="15">
        <v>3174.66885</v>
      </c>
      <c r="J61" s="15">
        <v>2894.69956</v>
      </c>
      <c r="K61" s="15">
        <v>3707.2035</v>
      </c>
      <c r="L61" s="15">
        <v>3585.08441</v>
      </c>
      <c r="M61" s="15">
        <v>4347.1061</v>
      </c>
      <c r="N61" s="15">
        <v>3981.1658700000003</v>
      </c>
      <c r="O61" s="15">
        <v>4301.28051</v>
      </c>
    </row>
    <row r="62" spans="1:15" ht="12.75">
      <c r="A62" s="1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1" t="s">
        <v>97</v>
      </c>
      <c r="B63" s="12" t="s">
        <v>98</v>
      </c>
      <c r="C63" s="17">
        <f aca="true" t="shared" si="6" ref="C63:C125">SUM(D63:O63)</f>
        <v>1550.85831</v>
      </c>
      <c r="D63" s="17">
        <f aca="true" t="shared" si="7" ref="D63:O63">SUM(D64:D66)</f>
        <v>161.01201000000003</v>
      </c>
      <c r="E63" s="17">
        <f t="shared" si="7"/>
        <v>89.25225999999999</v>
      </c>
      <c r="F63" s="17">
        <f t="shared" si="7"/>
        <v>160.97087</v>
      </c>
      <c r="G63" s="17">
        <f t="shared" si="7"/>
        <v>19.67544</v>
      </c>
      <c r="H63" s="17">
        <f t="shared" si="7"/>
        <v>10.263639999999999</v>
      </c>
      <c r="I63" s="17">
        <f t="shared" si="7"/>
        <v>8.3509</v>
      </c>
      <c r="J63" s="17">
        <f t="shared" si="7"/>
        <v>50.843599999999995</v>
      </c>
      <c r="K63" s="17">
        <f t="shared" si="7"/>
        <v>316.71691</v>
      </c>
      <c r="L63" s="17">
        <f t="shared" si="7"/>
        <v>183.38990999999996</v>
      </c>
      <c r="M63" s="17">
        <f t="shared" si="7"/>
        <v>228.46372</v>
      </c>
      <c r="N63" s="17">
        <f t="shared" si="7"/>
        <v>173.07361</v>
      </c>
      <c r="O63" s="17">
        <f t="shared" si="7"/>
        <v>148.84544</v>
      </c>
    </row>
    <row r="64" spans="1:15" ht="12.75">
      <c r="A64" s="14"/>
      <c r="B64" s="16" t="s">
        <v>21</v>
      </c>
      <c r="C64" s="15">
        <f t="shared" si="6"/>
        <v>1162.15101</v>
      </c>
      <c r="D64" s="15">
        <v>119.24382000000001</v>
      </c>
      <c r="E64" s="15">
        <v>89.25225999999999</v>
      </c>
      <c r="F64" s="15">
        <v>122.10723</v>
      </c>
      <c r="G64" s="15">
        <v>19.67544</v>
      </c>
      <c r="H64" s="15">
        <v>10.263639999999999</v>
      </c>
      <c r="I64" s="15">
        <v>8.3509</v>
      </c>
      <c r="J64" s="15">
        <v>50.843599999999995</v>
      </c>
      <c r="K64" s="15">
        <v>184.17145000000002</v>
      </c>
      <c r="L64" s="15">
        <v>140.40535999999997</v>
      </c>
      <c r="M64" s="15">
        <v>162.19099</v>
      </c>
      <c r="N64" s="15">
        <v>106.80088</v>
      </c>
      <c r="O64" s="15">
        <v>148.84544</v>
      </c>
    </row>
    <row r="65" spans="1:15" ht="12.75">
      <c r="A65" s="14"/>
      <c r="B65" s="16" t="s">
        <v>23</v>
      </c>
      <c r="C65" s="15">
        <f t="shared" si="6"/>
        <v>388.37048000000004</v>
      </c>
      <c r="D65" s="15">
        <v>41.768190000000004</v>
      </c>
      <c r="E65" s="15">
        <v>0</v>
      </c>
      <c r="F65" s="15">
        <v>38.86364</v>
      </c>
      <c r="G65" s="15">
        <v>0</v>
      </c>
      <c r="H65" s="15">
        <v>0</v>
      </c>
      <c r="I65" s="15">
        <v>0</v>
      </c>
      <c r="J65" s="15">
        <v>0</v>
      </c>
      <c r="K65" s="15">
        <v>132.54546</v>
      </c>
      <c r="L65" s="15">
        <v>42.64773</v>
      </c>
      <c r="M65" s="15">
        <v>66.27273</v>
      </c>
      <c r="N65" s="15">
        <v>66.27273</v>
      </c>
      <c r="O65" s="15">
        <v>0</v>
      </c>
    </row>
    <row r="66" spans="1:15" ht="12.75">
      <c r="A66" s="14"/>
      <c r="B66" s="16" t="s">
        <v>58</v>
      </c>
      <c r="C66" s="15">
        <f t="shared" si="6"/>
        <v>0.33682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0.33682</v>
      </c>
      <c r="M66" s="15">
        <v>0</v>
      </c>
      <c r="N66" s="15">
        <v>0</v>
      </c>
      <c r="O66" s="15">
        <v>0</v>
      </c>
    </row>
    <row r="67" spans="1:15" s="21" customFormat="1" ht="12.75">
      <c r="A67" s="13"/>
      <c r="B67" s="13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5" ht="12.75">
      <c r="A68" s="11" t="s">
        <v>99</v>
      </c>
      <c r="B68" s="12" t="s">
        <v>100</v>
      </c>
      <c r="C68" s="17">
        <f t="shared" si="6"/>
        <v>12498.96238</v>
      </c>
      <c r="D68" s="17">
        <f aca="true" t="shared" si="8" ref="D68:O68">SUM(D69:D88)</f>
        <v>695.88745</v>
      </c>
      <c r="E68" s="17">
        <f t="shared" si="8"/>
        <v>368.95144999999997</v>
      </c>
      <c r="F68" s="17">
        <f t="shared" si="8"/>
        <v>230.78593999999998</v>
      </c>
      <c r="G68" s="17">
        <f t="shared" si="8"/>
        <v>405.43763</v>
      </c>
      <c r="H68" s="17">
        <f t="shared" si="8"/>
        <v>451.69176</v>
      </c>
      <c r="I68" s="17">
        <f t="shared" si="8"/>
        <v>2157.4927800000005</v>
      </c>
      <c r="J68" s="17">
        <f t="shared" si="8"/>
        <v>1500.64056</v>
      </c>
      <c r="K68" s="17">
        <f t="shared" si="8"/>
        <v>1289.69568</v>
      </c>
      <c r="L68" s="17">
        <f t="shared" si="8"/>
        <v>1149.70855</v>
      </c>
      <c r="M68" s="17">
        <f t="shared" si="8"/>
        <v>1361.8737500000002</v>
      </c>
      <c r="N68" s="17">
        <f t="shared" si="8"/>
        <v>1785.89509</v>
      </c>
      <c r="O68" s="17">
        <f t="shared" si="8"/>
        <v>1100.90174</v>
      </c>
    </row>
    <row r="69" spans="1:15" ht="12.75">
      <c r="A69" s="14"/>
      <c r="B69" s="16" t="s">
        <v>7</v>
      </c>
      <c r="C69" s="15">
        <f t="shared" si="6"/>
        <v>134.64000000000001</v>
      </c>
      <c r="D69" s="15">
        <v>0</v>
      </c>
      <c r="E69" s="15">
        <v>22.44</v>
      </c>
      <c r="F69" s="15">
        <v>0</v>
      </c>
      <c r="G69" s="15">
        <v>22.44</v>
      </c>
      <c r="H69" s="15">
        <v>0</v>
      </c>
      <c r="I69" s="15">
        <v>22.44</v>
      </c>
      <c r="J69" s="15">
        <v>0</v>
      </c>
      <c r="K69" s="15">
        <v>0</v>
      </c>
      <c r="L69" s="15">
        <v>0</v>
      </c>
      <c r="M69" s="15">
        <v>22.44</v>
      </c>
      <c r="N69" s="15">
        <v>44.88</v>
      </c>
      <c r="O69" s="15">
        <v>0</v>
      </c>
    </row>
    <row r="70" spans="1:15" ht="12.75">
      <c r="A70" s="14"/>
      <c r="B70" s="16" t="s">
        <v>12</v>
      </c>
      <c r="C70" s="15">
        <f t="shared" si="6"/>
        <v>43.63636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43.63636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</row>
    <row r="71" spans="1:15" ht="12.75">
      <c r="A71" s="14"/>
      <c r="B71" s="16" t="s">
        <v>15</v>
      </c>
      <c r="C71" s="15">
        <f t="shared" si="6"/>
        <v>257.78096</v>
      </c>
      <c r="D71" s="15">
        <v>3.863</v>
      </c>
      <c r="E71" s="15">
        <v>4.56196</v>
      </c>
      <c r="F71" s="15">
        <v>8.22545</v>
      </c>
      <c r="G71" s="15">
        <v>52.208800000000004</v>
      </c>
      <c r="H71" s="15">
        <v>8</v>
      </c>
      <c r="I71" s="15">
        <v>40.90117</v>
      </c>
      <c r="J71" s="15">
        <v>24.090799999999998</v>
      </c>
      <c r="K71" s="15">
        <v>32.24925</v>
      </c>
      <c r="L71" s="15">
        <v>19.544990000000002</v>
      </c>
      <c r="M71" s="15">
        <v>22.509</v>
      </c>
      <c r="N71" s="15">
        <v>27.772</v>
      </c>
      <c r="O71" s="15">
        <v>13.85454</v>
      </c>
    </row>
    <row r="72" spans="1:15" ht="12.75">
      <c r="A72" s="14"/>
      <c r="B72" s="16" t="s">
        <v>67</v>
      </c>
      <c r="C72" s="15">
        <f t="shared" si="6"/>
        <v>44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22</v>
      </c>
      <c r="M72" s="15">
        <v>0</v>
      </c>
      <c r="N72" s="15">
        <v>22</v>
      </c>
      <c r="O72" s="15">
        <v>0</v>
      </c>
    </row>
    <row r="73" spans="1:15" ht="12.75">
      <c r="A73" s="14"/>
      <c r="B73" s="16" t="s">
        <v>18</v>
      </c>
      <c r="C73" s="15">
        <f t="shared" si="6"/>
        <v>53.49823</v>
      </c>
      <c r="D73" s="15">
        <v>0</v>
      </c>
      <c r="E73" s="15">
        <v>0</v>
      </c>
      <c r="F73" s="15">
        <v>17.468</v>
      </c>
      <c r="G73" s="15">
        <v>1.6851099999999999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34.34512</v>
      </c>
    </row>
    <row r="74" spans="1:15" ht="12.75">
      <c r="A74" s="14"/>
      <c r="B74" s="16" t="s">
        <v>20</v>
      </c>
      <c r="C74" s="15">
        <f t="shared" si="6"/>
        <v>4483.267459999999</v>
      </c>
      <c r="D74" s="15">
        <v>59.53</v>
      </c>
      <c r="E74" s="15">
        <v>47.04992</v>
      </c>
      <c r="F74" s="15">
        <v>68.86</v>
      </c>
      <c r="G74" s="15">
        <v>0</v>
      </c>
      <c r="H74" s="15">
        <v>387.65164</v>
      </c>
      <c r="I74" s="15">
        <v>1302.32341</v>
      </c>
      <c r="J74" s="15">
        <v>590.11814</v>
      </c>
      <c r="K74" s="15">
        <v>414.60546999999997</v>
      </c>
      <c r="L74" s="15">
        <v>223.78878</v>
      </c>
      <c r="M74" s="15">
        <v>497.24376</v>
      </c>
      <c r="N74" s="15">
        <v>528.63053</v>
      </c>
      <c r="O74" s="15">
        <v>363.46581</v>
      </c>
    </row>
    <row r="75" spans="1:15" ht="12.75">
      <c r="A75" s="14"/>
      <c r="B75" s="16" t="s">
        <v>21</v>
      </c>
      <c r="C75" s="15">
        <f t="shared" si="6"/>
        <v>2627.39012</v>
      </c>
      <c r="D75" s="15">
        <v>153.22492000000003</v>
      </c>
      <c r="E75" s="15">
        <v>73.62579</v>
      </c>
      <c r="F75" s="15">
        <v>66.24088</v>
      </c>
      <c r="G75" s="15">
        <v>32.03238</v>
      </c>
      <c r="H75" s="15">
        <v>8.88636</v>
      </c>
      <c r="I75" s="15">
        <v>306.31068</v>
      </c>
      <c r="J75" s="15">
        <v>358.77262</v>
      </c>
      <c r="K75" s="15">
        <v>325.79285</v>
      </c>
      <c r="L75" s="15">
        <v>391.28393</v>
      </c>
      <c r="M75" s="15">
        <v>402.31351</v>
      </c>
      <c r="N75" s="15">
        <v>291.70638</v>
      </c>
      <c r="O75" s="15">
        <v>217.19982000000002</v>
      </c>
    </row>
    <row r="76" spans="1:15" ht="12.75">
      <c r="A76" s="14"/>
      <c r="B76" s="16" t="s">
        <v>23</v>
      </c>
      <c r="C76" s="15">
        <f t="shared" si="6"/>
        <v>1335.31692</v>
      </c>
      <c r="D76" s="15">
        <v>0</v>
      </c>
      <c r="E76" s="15">
        <v>47.478559999999995</v>
      </c>
      <c r="F76" s="15">
        <v>0</v>
      </c>
      <c r="G76" s="15">
        <v>22.44</v>
      </c>
      <c r="H76" s="15">
        <v>21.997799999999998</v>
      </c>
      <c r="I76" s="15">
        <v>290.16720000000004</v>
      </c>
      <c r="J76" s="15">
        <v>340.00496000000004</v>
      </c>
      <c r="K76" s="15">
        <v>103.85856</v>
      </c>
      <c r="L76" s="15">
        <v>22.44</v>
      </c>
      <c r="M76" s="15">
        <v>119.05568</v>
      </c>
      <c r="N76" s="15">
        <v>317.79704</v>
      </c>
      <c r="O76" s="15">
        <v>50.07712</v>
      </c>
    </row>
    <row r="77" spans="1:15" ht="12.75">
      <c r="A77" s="14"/>
      <c r="B77" s="16" t="s">
        <v>25</v>
      </c>
      <c r="C77" s="15">
        <f t="shared" si="6"/>
        <v>183.34605000000002</v>
      </c>
      <c r="D77" s="15">
        <v>10.19917</v>
      </c>
      <c r="E77" s="15">
        <v>15.37762</v>
      </c>
      <c r="F77" s="15">
        <v>22.405669999999997</v>
      </c>
      <c r="G77" s="15">
        <v>12.272</v>
      </c>
      <c r="H77" s="15">
        <v>13.181</v>
      </c>
      <c r="I77" s="15">
        <v>15.22682</v>
      </c>
      <c r="J77" s="15">
        <v>24.671080000000003</v>
      </c>
      <c r="K77" s="15">
        <v>8.636</v>
      </c>
      <c r="L77" s="15">
        <v>25.016689999999997</v>
      </c>
      <c r="M77" s="15">
        <v>14.544</v>
      </c>
      <c r="N77" s="15">
        <v>11.817</v>
      </c>
      <c r="O77" s="15">
        <v>9.999</v>
      </c>
    </row>
    <row r="78" spans="1:15" ht="12.75">
      <c r="A78" s="14"/>
      <c r="B78" s="16" t="s">
        <v>28</v>
      </c>
      <c r="C78" s="15">
        <f t="shared" si="6"/>
        <v>57.53839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7.461270000000001</v>
      </c>
      <c r="K78" s="15">
        <v>0</v>
      </c>
      <c r="L78" s="15">
        <v>0</v>
      </c>
      <c r="M78" s="15">
        <v>0</v>
      </c>
      <c r="N78" s="15">
        <v>50.07712</v>
      </c>
      <c r="O78" s="15">
        <v>0</v>
      </c>
    </row>
    <row r="79" spans="1:15" ht="12.75">
      <c r="A79" s="14"/>
      <c r="B79" s="16" t="s">
        <v>30</v>
      </c>
      <c r="C79" s="15">
        <f t="shared" si="6"/>
        <v>15.60374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15.60374</v>
      </c>
      <c r="L79" s="15">
        <v>0</v>
      </c>
      <c r="M79" s="15">
        <v>0</v>
      </c>
      <c r="N79" s="15">
        <v>0</v>
      </c>
      <c r="O79" s="15">
        <v>0</v>
      </c>
    </row>
    <row r="80" spans="1:15" ht="12.75">
      <c r="A80" s="14"/>
      <c r="B80" s="16" t="s">
        <v>34</v>
      </c>
      <c r="C80" s="15">
        <f t="shared" si="6"/>
        <v>17.82</v>
      </c>
      <c r="D80" s="15">
        <v>0</v>
      </c>
      <c r="E80" s="15">
        <v>0</v>
      </c>
      <c r="F80" s="15">
        <v>17.82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</row>
    <row r="81" spans="1:15" ht="12.75">
      <c r="A81" s="14"/>
      <c r="B81" s="16" t="s">
        <v>35</v>
      </c>
      <c r="C81" s="15">
        <f t="shared" si="6"/>
        <v>2.175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1.125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1.05</v>
      </c>
    </row>
    <row r="82" spans="1:15" ht="12.75">
      <c r="A82" s="14"/>
      <c r="B82" s="16" t="s">
        <v>36</v>
      </c>
      <c r="C82" s="15">
        <f t="shared" si="6"/>
        <v>29.994799999999998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12.8348</v>
      </c>
      <c r="K82" s="15">
        <v>0</v>
      </c>
      <c r="L82" s="15">
        <v>0</v>
      </c>
      <c r="M82" s="15">
        <v>0</v>
      </c>
      <c r="N82" s="15">
        <v>17.16</v>
      </c>
      <c r="O82" s="15">
        <v>0</v>
      </c>
    </row>
    <row r="83" spans="1:15" ht="12.75">
      <c r="A83" s="14"/>
      <c r="B83" s="16" t="s">
        <v>66</v>
      </c>
      <c r="C83" s="15">
        <f t="shared" si="6"/>
        <v>11.97496</v>
      </c>
      <c r="D83" s="15">
        <v>0</v>
      </c>
      <c r="E83" s="15">
        <v>0</v>
      </c>
      <c r="F83" s="15">
        <v>0</v>
      </c>
      <c r="G83" s="15">
        <v>0</v>
      </c>
      <c r="H83" s="15">
        <v>11.97496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</row>
    <row r="84" spans="1:15" ht="12.75">
      <c r="A84" s="14"/>
      <c r="B84" s="16" t="s">
        <v>40</v>
      </c>
      <c r="C84" s="15">
        <f t="shared" si="6"/>
        <v>820.1890800000001</v>
      </c>
      <c r="D84" s="15">
        <v>369.6462</v>
      </c>
      <c r="E84" s="15">
        <v>158.4176</v>
      </c>
      <c r="F84" s="15">
        <v>29.765939999999997</v>
      </c>
      <c r="G84" s="15">
        <v>262.35934000000003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</row>
    <row r="85" spans="1:15" ht="12.75">
      <c r="A85" s="14"/>
      <c r="B85" s="16" t="s">
        <v>47</v>
      </c>
      <c r="C85" s="15">
        <f t="shared" si="6"/>
        <v>20.88768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20.88768</v>
      </c>
    </row>
    <row r="86" spans="1:15" ht="12.75">
      <c r="A86" s="14"/>
      <c r="B86" s="16" t="s">
        <v>49</v>
      </c>
      <c r="C86" s="15">
        <f t="shared" si="6"/>
        <v>542.29496</v>
      </c>
      <c r="D86" s="15">
        <v>42.822559999999996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91.2</v>
      </c>
      <c r="K86" s="15">
        <v>48</v>
      </c>
      <c r="L86" s="15">
        <v>96</v>
      </c>
      <c r="M86" s="15">
        <v>120.057</v>
      </c>
      <c r="N86" s="15">
        <v>72.21539999999999</v>
      </c>
      <c r="O86" s="15">
        <v>72</v>
      </c>
    </row>
    <row r="87" spans="1:15" ht="12.75">
      <c r="A87" s="14"/>
      <c r="B87" s="16" t="s">
        <v>58</v>
      </c>
      <c r="C87" s="15">
        <f t="shared" si="6"/>
        <v>1554.27018</v>
      </c>
      <c r="D87" s="15">
        <v>56.6016</v>
      </c>
      <c r="E87" s="15">
        <v>0</v>
      </c>
      <c r="F87" s="15">
        <v>0</v>
      </c>
      <c r="G87" s="15">
        <v>0</v>
      </c>
      <c r="H87" s="15">
        <v>0</v>
      </c>
      <c r="I87" s="15">
        <v>135.36214</v>
      </c>
      <c r="J87" s="15">
        <v>51.48689</v>
      </c>
      <c r="K87" s="15">
        <v>340.94981</v>
      </c>
      <c r="L87" s="15">
        <v>349.63415999999995</v>
      </c>
      <c r="M87" s="15">
        <v>75.93975999999999</v>
      </c>
      <c r="N87" s="15">
        <v>248.23056</v>
      </c>
      <c r="O87" s="15">
        <v>296.06526</v>
      </c>
    </row>
    <row r="88" spans="1:15" ht="12.75">
      <c r="A88" s="14"/>
      <c r="B88" s="16" t="s">
        <v>62</v>
      </c>
      <c r="C88" s="15">
        <f t="shared" si="6"/>
        <v>263.33749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87.77104</v>
      </c>
      <c r="N88" s="15">
        <v>153.60906</v>
      </c>
      <c r="O88" s="15">
        <v>21.95739</v>
      </c>
    </row>
    <row r="89" spans="1:15" ht="12.75">
      <c r="A89" s="14"/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2.75">
      <c r="A90" s="11" t="s">
        <v>101</v>
      </c>
      <c r="B90" s="12" t="s">
        <v>102</v>
      </c>
      <c r="C90" s="17">
        <f t="shared" si="6"/>
        <v>7.14331</v>
      </c>
      <c r="D90" s="17">
        <f aca="true" t="shared" si="9" ref="D90:O90">SUM(D91:D96)</f>
        <v>0.5883</v>
      </c>
      <c r="E90" s="17">
        <f t="shared" si="9"/>
        <v>0.5608099999999999</v>
      </c>
      <c r="F90" s="17">
        <f t="shared" si="9"/>
        <v>0.61437</v>
      </c>
      <c r="G90" s="17">
        <f t="shared" si="9"/>
        <v>0.5469999999999999</v>
      </c>
      <c r="H90" s="17">
        <f t="shared" si="9"/>
        <v>0.6482000000000001</v>
      </c>
      <c r="I90" s="17">
        <f t="shared" si="9"/>
        <v>0.55066</v>
      </c>
      <c r="J90" s="17">
        <f t="shared" si="9"/>
        <v>0.5506000000000001</v>
      </c>
      <c r="K90" s="17">
        <f t="shared" si="9"/>
        <v>0.62429</v>
      </c>
      <c r="L90" s="17">
        <f t="shared" si="9"/>
        <v>0.5369</v>
      </c>
      <c r="M90" s="17">
        <f t="shared" si="9"/>
        <v>0.6063799999999999</v>
      </c>
      <c r="N90" s="17">
        <f t="shared" si="9"/>
        <v>0.64211</v>
      </c>
      <c r="O90" s="17">
        <f t="shared" si="9"/>
        <v>0.67369</v>
      </c>
    </row>
    <row r="91" spans="1:15" ht="12.75">
      <c r="A91" s="14"/>
      <c r="B91" s="16" t="s">
        <v>10</v>
      </c>
      <c r="C91" s="15">
        <f t="shared" si="6"/>
        <v>4.57518</v>
      </c>
      <c r="D91" s="15">
        <v>0.39708</v>
      </c>
      <c r="E91" s="15">
        <v>0.33386</v>
      </c>
      <c r="F91" s="15">
        <v>0.40142</v>
      </c>
      <c r="G91" s="15">
        <v>0.34064999999999995</v>
      </c>
      <c r="H91" s="15">
        <v>0.41717000000000004</v>
      </c>
      <c r="I91" s="15">
        <v>0.36197</v>
      </c>
      <c r="J91" s="15">
        <v>0.34735000000000005</v>
      </c>
      <c r="K91" s="15">
        <v>0.37236</v>
      </c>
      <c r="L91" s="15">
        <v>0.33</v>
      </c>
      <c r="M91" s="15">
        <v>0.38549</v>
      </c>
      <c r="N91" s="15">
        <v>0.43101</v>
      </c>
      <c r="O91" s="15">
        <v>0.45682</v>
      </c>
    </row>
    <row r="92" spans="1:15" ht="12.75">
      <c r="A92" s="14"/>
      <c r="B92" s="16" t="s">
        <v>18</v>
      </c>
      <c r="C92" s="15">
        <f t="shared" si="6"/>
        <v>0.0035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0.0035</v>
      </c>
      <c r="O92" s="15">
        <v>0</v>
      </c>
    </row>
    <row r="93" spans="1:15" ht="12.75">
      <c r="A93" s="14"/>
      <c r="B93" s="16" t="s">
        <v>21</v>
      </c>
      <c r="C93" s="15">
        <f t="shared" si="6"/>
        <v>2.5609</v>
      </c>
      <c r="D93" s="15">
        <v>0.19122</v>
      </c>
      <c r="E93" s="15">
        <v>0.22594999999999998</v>
      </c>
      <c r="F93" s="15">
        <v>0.21195</v>
      </c>
      <c r="G93" s="15">
        <v>0.20635</v>
      </c>
      <c r="H93" s="15">
        <v>0.23103</v>
      </c>
      <c r="I93" s="15">
        <v>0.18869</v>
      </c>
      <c r="J93" s="15">
        <v>0.20152</v>
      </c>
      <c r="K93" s="15">
        <v>0.25193</v>
      </c>
      <c r="L93" s="15">
        <v>0.2069</v>
      </c>
      <c r="M93" s="15">
        <v>0.22088999999999998</v>
      </c>
      <c r="N93" s="15">
        <v>0.2076</v>
      </c>
      <c r="O93" s="15">
        <v>0.21687</v>
      </c>
    </row>
    <row r="94" spans="1:15" ht="12.75">
      <c r="A94" s="14"/>
      <c r="B94" s="16" t="s">
        <v>32</v>
      </c>
      <c r="C94" s="15">
        <f t="shared" si="6"/>
        <v>0.00023999999999999998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0.00023999999999999998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</row>
    <row r="95" spans="1:15" ht="12.75">
      <c r="A95" s="14"/>
      <c r="B95" s="16" t="s">
        <v>43</v>
      </c>
      <c r="C95" s="15">
        <f t="shared" si="6"/>
        <v>0.00288</v>
      </c>
      <c r="D95" s="15">
        <v>0</v>
      </c>
      <c r="E95" s="15">
        <v>0.001</v>
      </c>
      <c r="F95" s="15">
        <v>0.001</v>
      </c>
      <c r="G95" s="15">
        <v>0</v>
      </c>
      <c r="H95" s="15">
        <v>0</v>
      </c>
      <c r="I95" s="15">
        <v>0</v>
      </c>
      <c r="J95" s="15">
        <v>0.00088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</row>
    <row r="96" spans="1:15" ht="12.75">
      <c r="A96" s="14"/>
      <c r="B96" s="16" t="s">
        <v>45</v>
      </c>
      <c r="C96" s="15">
        <f t="shared" si="6"/>
        <v>0.00061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0.00061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</row>
    <row r="97" spans="1:15" ht="12.75">
      <c r="A97" s="14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2.75">
      <c r="A98" s="11" t="s">
        <v>103</v>
      </c>
      <c r="B98" s="12" t="s">
        <v>104</v>
      </c>
      <c r="C98" s="17">
        <f t="shared" si="6"/>
        <v>73642.26662</v>
      </c>
      <c r="D98" s="17">
        <f aca="true" t="shared" si="10" ref="D98:O98">SUM(D99:D118)</f>
        <v>7471.33248</v>
      </c>
      <c r="E98" s="17">
        <f t="shared" si="10"/>
        <v>7990.5116</v>
      </c>
      <c r="F98" s="17">
        <f t="shared" si="10"/>
        <v>10348.06403</v>
      </c>
      <c r="G98" s="17">
        <f t="shared" si="10"/>
        <v>7101.82781</v>
      </c>
      <c r="H98" s="17">
        <f t="shared" si="10"/>
        <v>6899.7408</v>
      </c>
      <c r="I98" s="17">
        <f t="shared" si="10"/>
        <v>5948.17277</v>
      </c>
      <c r="J98" s="17">
        <f t="shared" si="10"/>
        <v>5601.938640000001</v>
      </c>
      <c r="K98" s="17">
        <f t="shared" si="10"/>
        <v>5827.94882</v>
      </c>
      <c r="L98" s="17">
        <f t="shared" si="10"/>
        <v>5109.087789999999</v>
      </c>
      <c r="M98" s="17">
        <f t="shared" si="10"/>
        <v>4437.330910000001</v>
      </c>
      <c r="N98" s="17">
        <f t="shared" si="10"/>
        <v>1918.9978699999997</v>
      </c>
      <c r="O98" s="17">
        <f t="shared" si="10"/>
        <v>4987.313099999999</v>
      </c>
    </row>
    <row r="99" spans="1:15" ht="12.75">
      <c r="A99" s="14"/>
      <c r="B99" s="16" t="s">
        <v>0</v>
      </c>
      <c r="C99" s="15">
        <f t="shared" si="6"/>
        <v>50.18182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25.09091</v>
      </c>
      <c r="M99" s="15">
        <v>0</v>
      </c>
      <c r="N99" s="15">
        <v>25.09091</v>
      </c>
      <c r="O99" s="15">
        <v>0</v>
      </c>
    </row>
    <row r="100" spans="1:15" ht="12.75">
      <c r="A100" s="14"/>
      <c r="B100" s="16" t="s">
        <v>4</v>
      </c>
      <c r="C100" s="15">
        <f t="shared" si="6"/>
        <v>2296.3785599999997</v>
      </c>
      <c r="D100" s="15">
        <v>22.00364</v>
      </c>
      <c r="E100" s="15">
        <v>132.02184</v>
      </c>
      <c r="F100" s="15">
        <v>352.05824</v>
      </c>
      <c r="G100" s="15">
        <v>264.04368</v>
      </c>
      <c r="H100" s="15">
        <v>110.0182</v>
      </c>
      <c r="I100" s="15">
        <v>220.0364</v>
      </c>
      <c r="J100" s="15">
        <v>176.02912</v>
      </c>
      <c r="K100" s="15">
        <v>132.02184</v>
      </c>
      <c r="L100" s="15">
        <v>242.04004</v>
      </c>
      <c r="M100" s="15">
        <v>220.0364</v>
      </c>
      <c r="N100" s="15">
        <v>66.01092</v>
      </c>
      <c r="O100" s="15">
        <v>360.05824</v>
      </c>
    </row>
    <row r="101" spans="1:15" ht="12.75">
      <c r="A101" s="14"/>
      <c r="B101" s="16" t="s">
        <v>10</v>
      </c>
      <c r="C101" s="15">
        <f t="shared" si="6"/>
        <v>2251.92224</v>
      </c>
      <c r="D101" s="15">
        <v>273.77479999999997</v>
      </c>
      <c r="E101" s="15">
        <v>210.596</v>
      </c>
      <c r="F101" s="15">
        <v>210.596</v>
      </c>
      <c r="G101" s="15">
        <v>147.4172</v>
      </c>
      <c r="H101" s="15">
        <v>84.18244</v>
      </c>
      <c r="I101" s="15">
        <v>294.72247999999996</v>
      </c>
      <c r="J101" s="15">
        <v>378.73704</v>
      </c>
      <c r="K101" s="15">
        <v>252.37944</v>
      </c>
      <c r="L101" s="15">
        <v>63.01092</v>
      </c>
      <c r="M101" s="15">
        <v>63.01092</v>
      </c>
      <c r="N101" s="15">
        <v>63.01092</v>
      </c>
      <c r="O101" s="15">
        <v>210.48407999999998</v>
      </c>
    </row>
    <row r="102" spans="1:15" ht="12.75">
      <c r="A102" s="14"/>
      <c r="B102" s="16" t="s">
        <v>14</v>
      </c>
      <c r="C102" s="15">
        <f t="shared" si="6"/>
        <v>4509.450519999999</v>
      </c>
      <c r="D102" s="15">
        <v>478.82005</v>
      </c>
      <c r="E102" s="15">
        <v>334.51277000000005</v>
      </c>
      <c r="F102" s="15">
        <v>510.34279</v>
      </c>
      <c r="G102" s="15">
        <v>348.0655</v>
      </c>
      <c r="H102" s="15">
        <v>473.96096</v>
      </c>
      <c r="I102" s="15">
        <v>221.10912</v>
      </c>
      <c r="J102" s="15">
        <v>445.59641999999997</v>
      </c>
      <c r="K102" s="15">
        <v>261.1273</v>
      </c>
      <c r="L102" s="15">
        <v>576.1509699999999</v>
      </c>
      <c r="M102" s="15">
        <v>485.08642</v>
      </c>
      <c r="N102" s="15">
        <v>209.01910999999998</v>
      </c>
      <c r="O102" s="15">
        <v>165.65911</v>
      </c>
    </row>
    <row r="103" spans="1:15" ht="12.75">
      <c r="A103" s="14"/>
      <c r="B103" s="16" t="s">
        <v>15</v>
      </c>
      <c r="C103" s="15">
        <f t="shared" si="6"/>
        <v>2375.8757200000005</v>
      </c>
      <c r="D103" s="15">
        <v>236.02251</v>
      </c>
      <c r="E103" s="15">
        <v>219.8376</v>
      </c>
      <c r="F103" s="15">
        <v>148.63546</v>
      </c>
      <c r="G103" s="15">
        <v>180.80227</v>
      </c>
      <c r="H103" s="15">
        <v>247.98511</v>
      </c>
      <c r="I103" s="15">
        <v>169.48935999999998</v>
      </c>
      <c r="J103" s="15">
        <v>170.11904</v>
      </c>
      <c r="K103" s="15">
        <v>120.51456</v>
      </c>
      <c r="L103" s="15">
        <v>230.55881</v>
      </c>
      <c r="M103" s="15">
        <v>230.03373000000002</v>
      </c>
      <c r="N103" s="15">
        <v>100.45455</v>
      </c>
      <c r="O103" s="15">
        <v>321.42271999999997</v>
      </c>
    </row>
    <row r="104" spans="1:15" ht="12.75">
      <c r="A104" s="14"/>
      <c r="B104" s="16" t="s">
        <v>18</v>
      </c>
      <c r="C104" s="15">
        <f t="shared" si="6"/>
        <v>3590.00963</v>
      </c>
      <c r="D104" s="15">
        <v>488.34269</v>
      </c>
      <c r="E104" s="15">
        <v>372.42507</v>
      </c>
      <c r="F104" s="15">
        <v>329.86442</v>
      </c>
      <c r="G104" s="15">
        <v>356.23544</v>
      </c>
      <c r="H104" s="15">
        <v>316.02391</v>
      </c>
      <c r="I104" s="15">
        <v>339.99708000000004</v>
      </c>
      <c r="J104" s="15">
        <v>407.90040999999997</v>
      </c>
      <c r="K104" s="15">
        <v>448.91654</v>
      </c>
      <c r="L104" s="15">
        <v>211.28283</v>
      </c>
      <c r="M104" s="15">
        <v>92.73854</v>
      </c>
      <c r="N104" s="15">
        <v>65.6249</v>
      </c>
      <c r="O104" s="15">
        <v>160.65779999999998</v>
      </c>
    </row>
    <row r="105" spans="1:15" ht="12.75">
      <c r="A105" s="14"/>
      <c r="B105" s="16" t="s">
        <v>21</v>
      </c>
      <c r="C105" s="15">
        <f t="shared" si="6"/>
        <v>54.324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0.23</v>
      </c>
      <c r="J105" s="15">
        <v>0</v>
      </c>
      <c r="K105" s="15">
        <v>0</v>
      </c>
      <c r="L105" s="15">
        <v>0</v>
      </c>
      <c r="M105" s="15">
        <v>0</v>
      </c>
      <c r="N105" s="15">
        <v>36.062</v>
      </c>
      <c r="O105" s="15">
        <v>18.032</v>
      </c>
    </row>
    <row r="106" spans="1:15" ht="12.75">
      <c r="A106" s="14"/>
      <c r="B106" s="16" t="s">
        <v>68</v>
      </c>
      <c r="C106" s="15">
        <f t="shared" si="6"/>
        <v>84.01456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84.01456</v>
      </c>
    </row>
    <row r="107" spans="1:15" ht="12.75">
      <c r="A107" s="14"/>
      <c r="B107" s="16" t="s">
        <v>25</v>
      </c>
      <c r="C107" s="15">
        <f t="shared" si="6"/>
        <v>3126.2383600000003</v>
      </c>
      <c r="D107" s="15">
        <v>400.05384000000004</v>
      </c>
      <c r="E107" s="15">
        <v>427.97929999999997</v>
      </c>
      <c r="F107" s="15">
        <v>353.45279</v>
      </c>
      <c r="G107" s="15">
        <v>269.18182</v>
      </c>
      <c r="H107" s="15">
        <v>306.72863</v>
      </c>
      <c r="I107" s="15">
        <v>253.02086</v>
      </c>
      <c r="J107" s="15">
        <v>236.99272</v>
      </c>
      <c r="K107" s="15">
        <v>284.69682</v>
      </c>
      <c r="L107" s="15">
        <v>117.94091</v>
      </c>
      <c r="M107" s="15">
        <v>39.141980000000004</v>
      </c>
      <c r="N107" s="15">
        <v>123.14905999999999</v>
      </c>
      <c r="O107" s="15">
        <v>313.89963</v>
      </c>
    </row>
    <row r="108" spans="1:15" ht="12.75">
      <c r="A108" s="14"/>
      <c r="B108" s="16" t="s">
        <v>28</v>
      </c>
      <c r="C108" s="15">
        <f t="shared" si="6"/>
        <v>132.4368</v>
      </c>
      <c r="D108" s="15">
        <v>0</v>
      </c>
      <c r="E108" s="15">
        <v>0</v>
      </c>
      <c r="F108" s="15">
        <v>0</v>
      </c>
      <c r="G108" s="15">
        <v>0</v>
      </c>
      <c r="H108" s="15">
        <v>22.0728</v>
      </c>
      <c r="I108" s="15">
        <v>44.1456</v>
      </c>
      <c r="J108" s="15">
        <v>0</v>
      </c>
      <c r="K108" s="15">
        <v>22.0728</v>
      </c>
      <c r="L108" s="15">
        <v>0</v>
      </c>
      <c r="M108" s="15">
        <v>44.1456</v>
      </c>
      <c r="N108" s="15">
        <v>0</v>
      </c>
      <c r="O108" s="15">
        <v>0</v>
      </c>
    </row>
    <row r="109" spans="1:15" ht="12.75">
      <c r="A109" s="14"/>
      <c r="B109" s="16" t="s">
        <v>30</v>
      </c>
      <c r="C109" s="15">
        <f t="shared" si="6"/>
        <v>801.2893999999999</v>
      </c>
      <c r="D109" s="15">
        <v>82.72726</v>
      </c>
      <c r="E109" s="15">
        <v>95.17363</v>
      </c>
      <c r="F109" s="15">
        <v>84.87727000000001</v>
      </c>
      <c r="G109" s="15">
        <v>66.56264</v>
      </c>
      <c r="H109" s="15">
        <v>62.790910000000004</v>
      </c>
      <c r="I109" s="15">
        <v>42.94457</v>
      </c>
      <c r="J109" s="15">
        <v>71.73</v>
      </c>
      <c r="K109" s="15">
        <v>64.275</v>
      </c>
      <c r="L109" s="15">
        <v>42.175</v>
      </c>
      <c r="M109" s="15">
        <v>64.275</v>
      </c>
      <c r="N109" s="15">
        <v>66.3</v>
      </c>
      <c r="O109" s="15">
        <v>57.45812</v>
      </c>
    </row>
    <row r="110" spans="1:15" ht="12.75">
      <c r="A110" s="14"/>
      <c r="B110" s="16" t="s">
        <v>40</v>
      </c>
      <c r="C110" s="15">
        <f t="shared" si="6"/>
        <v>32962.540669999995</v>
      </c>
      <c r="D110" s="15">
        <v>3448.0946</v>
      </c>
      <c r="E110" s="15">
        <v>4082.55829</v>
      </c>
      <c r="F110" s="15">
        <v>4474.65363</v>
      </c>
      <c r="G110" s="15">
        <v>3637.11296</v>
      </c>
      <c r="H110" s="15">
        <v>3545.6679599999998</v>
      </c>
      <c r="I110" s="15">
        <v>2869.8546</v>
      </c>
      <c r="J110" s="15">
        <v>2589.96558</v>
      </c>
      <c r="K110" s="15">
        <v>2406.0822000000003</v>
      </c>
      <c r="L110" s="15">
        <v>1700.54399</v>
      </c>
      <c r="M110" s="15">
        <v>1436.398</v>
      </c>
      <c r="N110" s="15">
        <v>618.72998</v>
      </c>
      <c r="O110" s="15">
        <v>2152.8788799999998</v>
      </c>
    </row>
    <row r="111" spans="1:15" ht="12.75">
      <c r="A111" s="14"/>
      <c r="B111" s="16" t="s">
        <v>43</v>
      </c>
      <c r="C111" s="15">
        <f t="shared" si="6"/>
        <v>421.8999999999999</v>
      </c>
      <c r="D111" s="15">
        <v>40.195</v>
      </c>
      <c r="E111" s="15">
        <v>60.27</v>
      </c>
      <c r="F111" s="15">
        <v>40.24</v>
      </c>
      <c r="G111" s="15">
        <v>20.075</v>
      </c>
      <c r="H111" s="15">
        <v>20.075</v>
      </c>
      <c r="I111" s="15">
        <v>60.235</v>
      </c>
      <c r="J111" s="15">
        <v>60.27</v>
      </c>
      <c r="K111" s="15">
        <v>20.075</v>
      </c>
      <c r="L111" s="15">
        <v>20.075</v>
      </c>
      <c r="M111" s="15">
        <v>40.195</v>
      </c>
      <c r="N111" s="15">
        <v>20.12</v>
      </c>
      <c r="O111" s="15">
        <v>20.075</v>
      </c>
    </row>
    <row r="112" spans="1:15" ht="12.75">
      <c r="A112" s="14"/>
      <c r="B112" s="16" t="s">
        <v>46</v>
      </c>
      <c r="C112" s="15">
        <f t="shared" si="6"/>
        <v>60.12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40.12</v>
      </c>
      <c r="J112" s="15">
        <v>20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</row>
    <row r="113" spans="1:15" ht="12.75">
      <c r="A113" s="14"/>
      <c r="B113" s="16" t="s">
        <v>49</v>
      </c>
      <c r="C113" s="15">
        <f t="shared" si="6"/>
        <v>16470.120609999998</v>
      </c>
      <c r="D113" s="15">
        <v>1317.8510800000001</v>
      </c>
      <c r="E113" s="15">
        <v>1409.782</v>
      </c>
      <c r="F113" s="15">
        <v>3189.03332</v>
      </c>
      <c r="G113" s="15">
        <v>1113.3319</v>
      </c>
      <c r="H113" s="15">
        <v>1164.14024</v>
      </c>
      <c r="I113" s="15">
        <v>1224.05495</v>
      </c>
      <c r="J113" s="15">
        <v>826.34191</v>
      </c>
      <c r="K113" s="15">
        <v>1768.57368</v>
      </c>
      <c r="L113" s="15">
        <v>1418.13833</v>
      </c>
      <c r="M113" s="15">
        <v>1491.22928</v>
      </c>
      <c r="N113" s="15">
        <v>525.42552</v>
      </c>
      <c r="O113" s="15">
        <v>1022.2184</v>
      </c>
    </row>
    <row r="114" spans="1:15" ht="12.75">
      <c r="A114" s="14"/>
      <c r="B114" s="16" t="s">
        <v>50</v>
      </c>
      <c r="C114" s="15">
        <f t="shared" si="6"/>
        <v>123.46682000000001</v>
      </c>
      <c r="D114" s="15">
        <v>20.076</v>
      </c>
      <c r="E114" s="15">
        <v>20.075</v>
      </c>
      <c r="F114" s="15">
        <v>20.09091</v>
      </c>
      <c r="G114" s="15">
        <v>43.134</v>
      </c>
      <c r="H114" s="15">
        <v>0</v>
      </c>
      <c r="I114" s="15">
        <v>20.09091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</row>
    <row r="115" spans="1:15" ht="12.75">
      <c r="A115" s="14"/>
      <c r="B115" s="16" t="s">
        <v>136</v>
      </c>
      <c r="C115" s="15">
        <f t="shared" si="6"/>
        <v>3759.6515600000002</v>
      </c>
      <c r="D115" s="15">
        <v>567.09828</v>
      </c>
      <c r="E115" s="15">
        <v>567.09828</v>
      </c>
      <c r="F115" s="15">
        <v>609.1055600000001</v>
      </c>
      <c r="G115" s="15">
        <v>483.08371999999997</v>
      </c>
      <c r="H115" s="15">
        <v>546.09464</v>
      </c>
      <c r="I115" s="15">
        <v>126.02184</v>
      </c>
      <c r="J115" s="15">
        <v>168.02912</v>
      </c>
      <c r="K115" s="15">
        <v>0</v>
      </c>
      <c r="L115" s="15">
        <v>462.08008</v>
      </c>
      <c r="M115" s="15">
        <v>231.04004</v>
      </c>
      <c r="N115" s="15">
        <v>0</v>
      </c>
      <c r="O115" s="15">
        <v>0</v>
      </c>
    </row>
    <row r="116" spans="1:15" ht="12.75">
      <c r="A116" s="14"/>
      <c r="B116" s="16" t="s">
        <v>58</v>
      </c>
      <c r="C116" s="15">
        <f t="shared" si="6"/>
        <v>72.32712</v>
      </c>
      <c r="D116" s="15">
        <v>0</v>
      </c>
      <c r="E116" s="15">
        <v>0</v>
      </c>
      <c r="F116" s="15">
        <v>0</v>
      </c>
      <c r="G116" s="15">
        <v>72.32712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</row>
    <row r="117" spans="1:15" ht="12.75">
      <c r="A117" s="14"/>
      <c r="B117" s="16" t="s">
        <v>59</v>
      </c>
      <c r="C117" s="15">
        <f t="shared" si="6"/>
        <v>446.01823</v>
      </c>
      <c r="D117" s="15">
        <v>60.27273</v>
      </c>
      <c r="E117" s="15">
        <v>40.18182</v>
      </c>
      <c r="F117" s="15">
        <v>25.11364</v>
      </c>
      <c r="G117" s="15">
        <v>100.45456</v>
      </c>
      <c r="H117" s="15">
        <v>0</v>
      </c>
      <c r="I117" s="15">
        <v>22.1</v>
      </c>
      <c r="J117" s="15">
        <v>50.22728</v>
      </c>
      <c r="K117" s="15">
        <v>47.21364</v>
      </c>
      <c r="L117" s="15">
        <v>0</v>
      </c>
      <c r="M117" s="15">
        <v>0</v>
      </c>
      <c r="N117" s="15">
        <v>0</v>
      </c>
      <c r="O117" s="15">
        <v>100.45456</v>
      </c>
    </row>
    <row r="118" spans="1:15" ht="12.75">
      <c r="A118" s="14"/>
      <c r="B118" s="16" t="s">
        <v>69</v>
      </c>
      <c r="C118" s="15">
        <f t="shared" si="6"/>
        <v>54</v>
      </c>
      <c r="D118" s="15">
        <v>36</v>
      </c>
      <c r="E118" s="15">
        <v>18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</row>
    <row r="119" spans="1:15" ht="12.75">
      <c r="A119" s="14"/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ht="12.75">
      <c r="A120" s="11" t="s">
        <v>105</v>
      </c>
      <c r="B120" s="12" t="s">
        <v>106</v>
      </c>
      <c r="C120" s="17">
        <f t="shared" si="6"/>
        <v>13478.50424</v>
      </c>
      <c r="D120" s="17">
        <f aca="true" t="shared" si="11" ref="D120:O120">SUM(D121:D125)</f>
        <v>1090.378</v>
      </c>
      <c r="E120" s="17">
        <f t="shared" si="11"/>
        <v>1931.984</v>
      </c>
      <c r="F120" s="17">
        <f t="shared" si="11"/>
        <v>1788.471</v>
      </c>
      <c r="G120" s="17">
        <f t="shared" si="11"/>
        <v>1208.926</v>
      </c>
      <c r="H120" s="17">
        <f t="shared" si="11"/>
        <v>1037.0720000000001</v>
      </c>
      <c r="I120" s="17">
        <f t="shared" si="11"/>
        <v>884.999</v>
      </c>
      <c r="J120" s="17">
        <f t="shared" si="11"/>
        <v>817.2429999999999</v>
      </c>
      <c r="K120" s="17">
        <f t="shared" si="11"/>
        <v>1258.244</v>
      </c>
      <c r="L120" s="17">
        <f t="shared" si="11"/>
        <v>1096.471</v>
      </c>
      <c r="M120" s="17">
        <f t="shared" si="11"/>
        <v>544.01124</v>
      </c>
      <c r="N120" s="17">
        <f t="shared" si="11"/>
        <v>1089.932</v>
      </c>
      <c r="O120" s="17">
        <f t="shared" si="11"/>
        <v>730.7729999999999</v>
      </c>
    </row>
    <row r="121" spans="1:15" ht="12.75">
      <c r="A121" s="14"/>
      <c r="B121" s="16" t="s">
        <v>15</v>
      </c>
      <c r="C121" s="15">
        <f t="shared" si="6"/>
        <v>82.26900000000002</v>
      </c>
      <c r="D121" s="15">
        <v>0</v>
      </c>
      <c r="E121" s="15">
        <v>57.761</v>
      </c>
      <c r="F121" s="15">
        <v>0</v>
      </c>
      <c r="G121" s="15">
        <v>0</v>
      </c>
      <c r="H121" s="15">
        <v>6.907</v>
      </c>
      <c r="I121" s="15">
        <v>0</v>
      </c>
      <c r="J121" s="15">
        <v>0</v>
      </c>
      <c r="K121" s="15">
        <v>2.5</v>
      </c>
      <c r="L121" s="15">
        <v>11.579</v>
      </c>
      <c r="M121" s="15">
        <v>3.022</v>
      </c>
      <c r="N121" s="15">
        <v>0.5</v>
      </c>
      <c r="O121" s="15">
        <v>0</v>
      </c>
    </row>
    <row r="122" spans="1:15" ht="12.75">
      <c r="A122" s="14"/>
      <c r="B122" s="16" t="s">
        <v>18</v>
      </c>
      <c r="C122" s="15">
        <f t="shared" si="6"/>
        <v>89.578</v>
      </c>
      <c r="D122" s="15">
        <v>50.241</v>
      </c>
      <c r="E122" s="15">
        <v>0</v>
      </c>
      <c r="F122" s="15">
        <v>13.441</v>
      </c>
      <c r="G122" s="15">
        <v>0</v>
      </c>
      <c r="H122" s="15">
        <v>0</v>
      </c>
      <c r="I122" s="15">
        <v>0</v>
      </c>
      <c r="J122" s="15">
        <v>0</v>
      </c>
      <c r="K122" s="15">
        <v>25.896</v>
      </c>
      <c r="L122" s="15">
        <v>0</v>
      </c>
      <c r="M122" s="15">
        <v>0</v>
      </c>
      <c r="N122" s="15">
        <v>0</v>
      </c>
      <c r="O122" s="15">
        <v>0</v>
      </c>
    </row>
    <row r="123" spans="1:15" ht="12.75">
      <c r="A123" s="14"/>
      <c r="B123" s="16" t="s">
        <v>25</v>
      </c>
      <c r="C123" s="15">
        <f t="shared" si="6"/>
        <v>7769.901000000001</v>
      </c>
      <c r="D123" s="15">
        <v>805.137</v>
      </c>
      <c r="E123" s="15">
        <v>1292.045</v>
      </c>
      <c r="F123" s="15">
        <v>1462.95</v>
      </c>
      <c r="G123" s="15">
        <v>963.661</v>
      </c>
      <c r="H123" s="15">
        <v>696.505</v>
      </c>
      <c r="I123" s="15">
        <v>245.899</v>
      </c>
      <c r="J123" s="15">
        <v>260.013</v>
      </c>
      <c r="K123" s="15">
        <v>928.14</v>
      </c>
      <c r="L123" s="15">
        <v>444.547</v>
      </c>
      <c r="M123" s="15">
        <v>131.904</v>
      </c>
      <c r="N123" s="15">
        <v>249.472</v>
      </c>
      <c r="O123" s="15">
        <v>289.628</v>
      </c>
    </row>
    <row r="124" spans="1:15" ht="12.75">
      <c r="A124" s="14"/>
      <c r="B124" s="16" t="s">
        <v>30</v>
      </c>
      <c r="C124" s="15">
        <f t="shared" si="6"/>
        <v>13.461</v>
      </c>
      <c r="D124" s="15">
        <v>7</v>
      </c>
      <c r="E124" s="15">
        <v>3.138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3.323</v>
      </c>
      <c r="L124" s="15">
        <v>0</v>
      </c>
      <c r="M124" s="15">
        <v>0</v>
      </c>
      <c r="N124" s="15">
        <v>0</v>
      </c>
      <c r="O124" s="15">
        <v>0</v>
      </c>
    </row>
    <row r="125" spans="1:15" ht="12.75">
      <c r="A125" s="14"/>
      <c r="B125" s="16" t="s">
        <v>61</v>
      </c>
      <c r="C125" s="15">
        <f t="shared" si="6"/>
        <v>5523.295240000001</v>
      </c>
      <c r="D125" s="15">
        <v>228</v>
      </c>
      <c r="E125" s="15">
        <v>579.04</v>
      </c>
      <c r="F125" s="15">
        <v>312.08</v>
      </c>
      <c r="G125" s="15">
        <v>245.265</v>
      </c>
      <c r="H125" s="15">
        <v>333.66</v>
      </c>
      <c r="I125" s="15">
        <v>639.1</v>
      </c>
      <c r="J125" s="15">
        <v>557.23</v>
      </c>
      <c r="K125" s="15">
        <v>298.385</v>
      </c>
      <c r="L125" s="15">
        <v>640.345</v>
      </c>
      <c r="M125" s="15">
        <v>409.08524</v>
      </c>
      <c r="N125" s="15">
        <v>839.96</v>
      </c>
      <c r="O125" s="15">
        <v>441.145</v>
      </c>
    </row>
    <row r="126" spans="1:15" s="21" customFormat="1" ht="12.75">
      <c r="A126" s="13"/>
      <c r="B126" s="13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ht="12.75">
      <c r="A127" s="11" t="s">
        <v>107</v>
      </c>
      <c r="B127" s="12" t="s">
        <v>108</v>
      </c>
      <c r="C127" s="17">
        <f aca="true" t="shared" si="12" ref="C127:C190">SUM(D127:O127)</f>
        <v>272683.51775</v>
      </c>
      <c r="D127" s="17">
        <f aca="true" t="shared" si="13" ref="D127:O127">SUM(D128:D145)</f>
        <v>6802.8</v>
      </c>
      <c r="E127" s="17">
        <f t="shared" si="13"/>
        <v>26680.289300000004</v>
      </c>
      <c r="F127" s="17">
        <f t="shared" si="13"/>
        <v>101302.84659999999</v>
      </c>
      <c r="G127" s="17">
        <f t="shared" si="13"/>
        <v>22739.1156</v>
      </c>
      <c r="H127" s="17">
        <f t="shared" si="13"/>
        <v>34642.8102</v>
      </c>
      <c r="I127" s="17">
        <f t="shared" si="13"/>
        <v>9551.92</v>
      </c>
      <c r="J127" s="17">
        <f t="shared" si="13"/>
        <v>5228.453</v>
      </c>
      <c r="K127" s="17">
        <f t="shared" si="13"/>
        <v>3952.06255</v>
      </c>
      <c r="L127" s="17">
        <f t="shared" si="13"/>
        <v>4989.165</v>
      </c>
      <c r="M127" s="17">
        <f t="shared" si="13"/>
        <v>1948.4404</v>
      </c>
      <c r="N127" s="17">
        <f t="shared" si="13"/>
        <v>3620.233</v>
      </c>
      <c r="O127" s="17">
        <f t="shared" si="13"/>
        <v>51225.3821</v>
      </c>
    </row>
    <row r="128" spans="1:15" ht="12.75">
      <c r="A128" s="14"/>
      <c r="B128" s="16" t="s">
        <v>10</v>
      </c>
      <c r="C128" s="15">
        <f t="shared" si="12"/>
        <v>29125</v>
      </c>
      <c r="D128" s="15">
        <v>0</v>
      </c>
      <c r="E128" s="15">
        <v>0</v>
      </c>
      <c r="F128" s="15">
        <v>29125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</row>
    <row r="129" spans="1:15" ht="12.75">
      <c r="A129" s="14"/>
      <c r="B129" s="16" t="s">
        <v>11</v>
      </c>
      <c r="C129" s="15">
        <f t="shared" si="12"/>
        <v>11049.027100000001</v>
      </c>
      <c r="D129" s="15">
        <v>752.1</v>
      </c>
      <c r="E129" s="15">
        <v>1889.3635</v>
      </c>
      <c r="F129" s="15">
        <v>1889.3636000000001</v>
      </c>
      <c r="G129" s="15">
        <v>752.1</v>
      </c>
      <c r="H129" s="15">
        <v>0</v>
      </c>
      <c r="I129" s="15">
        <v>0</v>
      </c>
      <c r="J129" s="15">
        <v>1002.8</v>
      </c>
      <c r="K129" s="15">
        <v>1253.5</v>
      </c>
      <c r="L129" s="15">
        <v>1002.8</v>
      </c>
      <c r="M129" s="15">
        <v>250.7</v>
      </c>
      <c r="N129" s="15">
        <v>1002.8</v>
      </c>
      <c r="O129" s="15">
        <v>1253.5</v>
      </c>
    </row>
    <row r="130" spans="1:15" ht="12.75">
      <c r="A130" s="14"/>
      <c r="B130" s="16" t="s">
        <v>14</v>
      </c>
      <c r="C130" s="15">
        <f t="shared" si="12"/>
        <v>2065.6000000000004</v>
      </c>
      <c r="D130" s="15">
        <v>0</v>
      </c>
      <c r="E130" s="15">
        <v>0</v>
      </c>
      <c r="F130" s="15">
        <v>60</v>
      </c>
      <c r="G130" s="15">
        <v>0</v>
      </c>
      <c r="H130" s="15">
        <v>1303.64</v>
      </c>
      <c r="I130" s="15">
        <v>701.96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</row>
    <row r="131" spans="1:15" ht="12.75">
      <c r="A131" s="14"/>
      <c r="B131" s="16" t="s">
        <v>137</v>
      </c>
      <c r="C131" s="15">
        <f t="shared" si="12"/>
        <v>5014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5014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</row>
    <row r="132" spans="1:15" ht="12.75">
      <c r="A132" s="14"/>
      <c r="B132" s="16" t="s">
        <v>17</v>
      </c>
      <c r="C132" s="15">
        <f t="shared" si="12"/>
        <v>8291.1504</v>
      </c>
      <c r="D132" s="15">
        <v>250.7</v>
      </c>
      <c r="E132" s="15">
        <v>4568.7568</v>
      </c>
      <c r="F132" s="15">
        <v>2166.048</v>
      </c>
      <c r="G132" s="15">
        <v>1305.6456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</row>
    <row r="133" spans="1:15" ht="12.75">
      <c r="A133" s="14"/>
      <c r="B133" s="16" t="s">
        <v>21</v>
      </c>
      <c r="C133" s="15">
        <f t="shared" si="12"/>
        <v>65863.86</v>
      </c>
      <c r="D133" s="15">
        <v>5800</v>
      </c>
      <c r="E133" s="15">
        <v>19961.4</v>
      </c>
      <c r="F133" s="15">
        <v>25912</v>
      </c>
      <c r="G133" s="15">
        <v>0</v>
      </c>
      <c r="H133" s="15">
        <v>10190.46</v>
      </c>
      <c r="I133" s="15">
        <v>0</v>
      </c>
      <c r="J133" s="15">
        <v>4000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</row>
    <row r="134" spans="1:15" ht="12.75">
      <c r="A134" s="14"/>
      <c r="B134" s="16" t="s">
        <v>27</v>
      </c>
      <c r="C134" s="15">
        <f t="shared" si="12"/>
        <v>9718.189999999999</v>
      </c>
      <c r="D134" s="15">
        <v>0</v>
      </c>
      <c r="E134" s="15">
        <v>0</v>
      </c>
      <c r="F134" s="15">
        <v>0</v>
      </c>
      <c r="G134" s="15">
        <v>3400</v>
      </c>
      <c r="H134" s="15">
        <v>0</v>
      </c>
      <c r="I134" s="15">
        <v>501.4</v>
      </c>
      <c r="J134" s="15">
        <v>0</v>
      </c>
      <c r="K134" s="15">
        <v>0</v>
      </c>
      <c r="L134" s="15">
        <v>0</v>
      </c>
      <c r="M134" s="15">
        <v>0</v>
      </c>
      <c r="N134" s="15">
        <v>300.84</v>
      </c>
      <c r="O134" s="15">
        <v>5515.95</v>
      </c>
    </row>
    <row r="135" spans="1:15" ht="12.75">
      <c r="A135" s="14"/>
      <c r="B135" s="16" t="s">
        <v>34</v>
      </c>
      <c r="C135" s="15">
        <f t="shared" si="12"/>
        <v>20.056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20.056</v>
      </c>
      <c r="O135" s="15">
        <v>0</v>
      </c>
    </row>
    <row r="136" spans="1:15" ht="12.75">
      <c r="A136" s="14"/>
      <c r="B136" s="16" t="s">
        <v>35</v>
      </c>
      <c r="C136" s="15">
        <f t="shared" si="12"/>
        <v>4011.6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2507.25</v>
      </c>
      <c r="J136" s="15">
        <v>0</v>
      </c>
      <c r="K136" s="15">
        <v>0</v>
      </c>
      <c r="L136" s="15">
        <v>0</v>
      </c>
      <c r="M136" s="15">
        <v>0</v>
      </c>
      <c r="N136" s="15">
        <v>501.45</v>
      </c>
      <c r="O136" s="15">
        <v>1002.9</v>
      </c>
    </row>
    <row r="137" spans="1:15" ht="12.75">
      <c r="A137" s="14"/>
      <c r="B137" s="16" t="s">
        <v>135</v>
      </c>
      <c r="C137" s="15">
        <f t="shared" si="12"/>
        <v>42000</v>
      </c>
      <c r="D137" s="15">
        <v>0</v>
      </c>
      <c r="E137" s="15">
        <v>0</v>
      </c>
      <c r="F137" s="15">
        <v>42000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</row>
    <row r="138" spans="1:15" ht="12.75">
      <c r="A138" s="14"/>
      <c r="B138" s="16" t="s">
        <v>40</v>
      </c>
      <c r="C138" s="15">
        <f t="shared" si="12"/>
        <v>26526.834600000002</v>
      </c>
      <c r="D138" s="15">
        <v>0</v>
      </c>
      <c r="E138" s="15">
        <v>0</v>
      </c>
      <c r="F138" s="15">
        <v>0</v>
      </c>
      <c r="G138" s="15">
        <v>1303.64</v>
      </c>
      <c r="H138" s="15">
        <v>0</v>
      </c>
      <c r="I138" s="15">
        <v>0</v>
      </c>
      <c r="J138" s="15">
        <v>0</v>
      </c>
      <c r="K138" s="15">
        <v>2681.5171</v>
      </c>
      <c r="L138" s="15">
        <v>3835.93</v>
      </c>
      <c r="M138" s="15">
        <v>1697.7404</v>
      </c>
      <c r="N138" s="15">
        <v>1754.975</v>
      </c>
      <c r="O138" s="15">
        <v>15253.0321</v>
      </c>
    </row>
    <row r="139" spans="1:15" ht="12.75">
      <c r="A139" s="14"/>
      <c r="B139" s="16" t="s">
        <v>70</v>
      </c>
      <c r="C139" s="15">
        <f t="shared" si="12"/>
        <v>7521</v>
      </c>
      <c r="D139" s="15">
        <v>0</v>
      </c>
      <c r="E139" s="15">
        <v>0</v>
      </c>
      <c r="F139" s="15">
        <v>0</v>
      </c>
      <c r="G139" s="15">
        <v>0</v>
      </c>
      <c r="H139" s="15">
        <v>7521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</row>
    <row r="140" spans="1:15" ht="12.75">
      <c r="A140" s="14"/>
      <c r="B140" s="16" t="s">
        <v>43</v>
      </c>
      <c r="C140" s="15">
        <f t="shared" si="12"/>
        <v>39.04545</v>
      </c>
      <c r="D140" s="15">
        <v>0</v>
      </c>
      <c r="E140" s="15">
        <v>0</v>
      </c>
      <c r="F140" s="15">
        <v>0</v>
      </c>
      <c r="G140" s="15">
        <v>0</v>
      </c>
      <c r="H140" s="15">
        <v>22</v>
      </c>
      <c r="I140" s="15">
        <v>0</v>
      </c>
      <c r="J140" s="15">
        <v>0</v>
      </c>
      <c r="K140" s="15">
        <v>17.045450000000002</v>
      </c>
      <c r="L140" s="15">
        <v>0</v>
      </c>
      <c r="M140" s="15">
        <v>0</v>
      </c>
      <c r="N140" s="15">
        <v>0</v>
      </c>
      <c r="O140" s="15">
        <v>0</v>
      </c>
    </row>
    <row r="141" spans="1:15" ht="12.75">
      <c r="A141" s="14"/>
      <c r="B141" s="16" t="s">
        <v>46</v>
      </c>
      <c r="C141" s="15">
        <f t="shared" si="12"/>
        <v>20.056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20.056</v>
      </c>
      <c r="O141" s="15">
        <v>0</v>
      </c>
    </row>
    <row r="142" spans="1:15" ht="12.75">
      <c r="A142" s="14"/>
      <c r="B142" s="16" t="s">
        <v>49</v>
      </c>
      <c r="C142" s="15">
        <f t="shared" si="12"/>
        <v>20.056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20.056</v>
      </c>
      <c r="O142" s="15">
        <v>0</v>
      </c>
    </row>
    <row r="143" spans="1:15" ht="12.75">
      <c r="A143" s="14"/>
      <c r="B143" s="16" t="s">
        <v>71</v>
      </c>
      <c r="C143" s="15">
        <f t="shared" si="12"/>
        <v>752.172</v>
      </c>
      <c r="D143" s="15">
        <v>0</v>
      </c>
      <c r="E143" s="15">
        <v>0</v>
      </c>
      <c r="F143" s="15">
        <v>150.435</v>
      </c>
      <c r="G143" s="15">
        <v>0</v>
      </c>
      <c r="H143" s="15">
        <v>225.649</v>
      </c>
      <c r="I143" s="15">
        <v>0</v>
      </c>
      <c r="J143" s="15">
        <v>225.653</v>
      </c>
      <c r="K143" s="15">
        <v>0</v>
      </c>
      <c r="L143" s="15">
        <v>150.435</v>
      </c>
      <c r="M143" s="15">
        <v>0</v>
      </c>
      <c r="N143" s="15">
        <v>0</v>
      </c>
      <c r="O143" s="15">
        <v>0</v>
      </c>
    </row>
    <row r="144" spans="1:15" ht="12.75">
      <c r="A144" s="14"/>
      <c r="B144" s="16" t="s">
        <v>58</v>
      </c>
      <c r="C144" s="15">
        <f t="shared" si="12"/>
        <v>2445.8702</v>
      </c>
      <c r="D144" s="15">
        <v>0</v>
      </c>
      <c r="E144" s="15">
        <v>260.769</v>
      </c>
      <c r="F144" s="15">
        <v>0</v>
      </c>
      <c r="G144" s="15">
        <v>977.73</v>
      </c>
      <c r="H144" s="15">
        <v>380.0612</v>
      </c>
      <c r="I144" s="15">
        <v>827.31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</row>
    <row r="145" spans="1:15" ht="12.75">
      <c r="A145" s="14"/>
      <c r="B145" s="16" t="s">
        <v>61</v>
      </c>
      <c r="C145" s="15">
        <f t="shared" si="12"/>
        <v>58200</v>
      </c>
      <c r="D145" s="15">
        <v>0</v>
      </c>
      <c r="E145" s="15">
        <v>0</v>
      </c>
      <c r="F145" s="15">
        <v>0</v>
      </c>
      <c r="G145" s="15">
        <v>15000</v>
      </c>
      <c r="H145" s="15">
        <v>15000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28200</v>
      </c>
    </row>
    <row r="146" spans="1:15" ht="12.75">
      <c r="A146" s="14"/>
      <c r="B146" s="1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12.75">
      <c r="A147" s="11" t="s">
        <v>109</v>
      </c>
      <c r="B147" s="12" t="s">
        <v>110</v>
      </c>
      <c r="C147" s="17">
        <f t="shared" si="12"/>
        <v>30211.37625</v>
      </c>
      <c r="D147" s="17">
        <f aca="true" t="shared" si="14" ref="D147:O147">SUM(D148:D152)</f>
        <v>2240.68845</v>
      </c>
      <c r="E147" s="17">
        <f t="shared" si="14"/>
        <v>2440.68011</v>
      </c>
      <c r="F147" s="17">
        <f t="shared" si="14"/>
        <v>2592.7986100000003</v>
      </c>
      <c r="G147" s="17">
        <f t="shared" si="14"/>
        <v>2485.1833500000002</v>
      </c>
      <c r="H147" s="17">
        <f t="shared" si="14"/>
        <v>2397.71821</v>
      </c>
      <c r="I147" s="17">
        <f t="shared" si="14"/>
        <v>2584.72959</v>
      </c>
      <c r="J147" s="17">
        <f t="shared" si="14"/>
        <v>2929.73211</v>
      </c>
      <c r="K147" s="17">
        <f t="shared" si="14"/>
        <v>2446.4730099999997</v>
      </c>
      <c r="L147" s="17">
        <f t="shared" si="14"/>
        <v>2252.9016699999997</v>
      </c>
      <c r="M147" s="17">
        <f t="shared" si="14"/>
        <v>2580.90022</v>
      </c>
      <c r="N147" s="17">
        <f t="shared" si="14"/>
        <v>2608.8426000000004</v>
      </c>
      <c r="O147" s="17">
        <f t="shared" si="14"/>
        <v>2650.72832</v>
      </c>
    </row>
    <row r="148" spans="1:15" ht="12.75">
      <c r="A148" s="14"/>
      <c r="B148" s="16" t="s">
        <v>15</v>
      </c>
      <c r="C148" s="15">
        <f t="shared" si="12"/>
        <v>120.17500000000001</v>
      </c>
      <c r="D148" s="15">
        <v>18.225</v>
      </c>
      <c r="E148" s="15">
        <v>0</v>
      </c>
      <c r="F148" s="15">
        <v>18</v>
      </c>
      <c r="G148" s="15">
        <v>18.225</v>
      </c>
      <c r="H148" s="15">
        <v>0</v>
      </c>
      <c r="I148" s="15">
        <v>18.225</v>
      </c>
      <c r="J148" s="15">
        <v>0</v>
      </c>
      <c r="K148" s="15">
        <v>0</v>
      </c>
      <c r="L148" s="15">
        <v>12</v>
      </c>
      <c r="M148" s="15">
        <v>0</v>
      </c>
      <c r="N148" s="15">
        <v>17.5</v>
      </c>
      <c r="O148" s="15">
        <v>18</v>
      </c>
    </row>
    <row r="149" spans="1:15" ht="12.75">
      <c r="A149" s="14"/>
      <c r="B149" s="16" t="s">
        <v>18</v>
      </c>
      <c r="C149" s="15">
        <f t="shared" si="12"/>
        <v>22155.86566</v>
      </c>
      <c r="D149" s="15">
        <v>1706.49601</v>
      </c>
      <c r="E149" s="15">
        <v>1831.89702</v>
      </c>
      <c r="F149" s="15">
        <v>1826.9021</v>
      </c>
      <c r="G149" s="15">
        <v>1702.3463000000002</v>
      </c>
      <c r="H149" s="15">
        <v>1791.22125</v>
      </c>
      <c r="I149" s="15">
        <v>1869.12227</v>
      </c>
      <c r="J149" s="15">
        <v>2109.63018</v>
      </c>
      <c r="K149" s="15">
        <v>1882.5398899999998</v>
      </c>
      <c r="L149" s="15">
        <v>1750.54172</v>
      </c>
      <c r="M149" s="15">
        <v>1862.71728</v>
      </c>
      <c r="N149" s="15">
        <v>1896.4508600000001</v>
      </c>
      <c r="O149" s="15">
        <v>1926.00078</v>
      </c>
    </row>
    <row r="150" spans="1:15" ht="12.75">
      <c r="A150" s="14"/>
      <c r="B150" s="16" t="s">
        <v>21</v>
      </c>
      <c r="C150" s="15">
        <f t="shared" si="12"/>
        <v>3218.64161</v>
      </c>
      <c r="D150" s="15">
        <v>308.16744</v>
      </c>
      <c r="E150" s="15">
        <v>245.71909</v>
      </c>
      <c r="F150" s="15">
        <v>298.42285</v>
      </c>
      <c r="G150" s="15">
        <v>294.61473</v>
      </c>
      <c r="H150" s="15">
        <v>203.99895999999998</v>
      </c>
      <c r="I150" s="15">
        <v>256.59332</v>
      </c>
      <c r="J150" s="15">
        <v>253.68793</v>
      </c>
      <c r="K150" s="15">
        <v>256.89212</v>
      </c>
      <c r="L150" s="15">
        <v>204.15295</v>
      </c>
      <c r="M150" s="15">
        <v>297.18494</v>
      </c>
      <c r="N150" s="15">
        <v>336.14374</v>
      </c>
      <c r="O150" s="15">
        <v>263.06354</v>
      </c>
    </row>
    <row r="151" spans="1:15" ht="12.75">
      <c r="A151" s="14"/>
      <c r="B151" s="16" t="s">
        <v>30</v>
      </c>
      <c r="C151" s="15">
        <f t="shared" si="12"/>
        <v>4692.693979999999</v>
      </c>
      <c r="D151" s="15">
        <v>207.8</v>
      </c>
      <c r="E151" s="15">
        <v>363.064</v>
      </c>
      <c r="F151" s="15">
        <v>425.47366</v>
      </c>
      <c r="G151" s="15">
        <v>469.99732</v>
      </c>
      <c r="H151" s="15">
        <v>402.498</v>
      </c>
      <c r="I151" s="15">
        <v>440.789</v>
      </c>
      <c r="J151" s="15">
        <v>566.414</v>
      </c>
      <c r="K151" s="15">
        <v>307.041</v>
      </c>
      <c r="L151" s="15">
        <v>286.207</v>
      </c>
      <c r="M151" s="15">
        <v>420.998</v>
      </c>
      <c r="N151" s="15">
        <v>358.748</v>
      </c>
      <c r="O151" s="15">
        <v>443.664</v>
      </c>
    </row>
    <row r="152" spans="1:15" ht="12.75">
      <c r="A152" s="14"/>
      <c r="B152" s="16" t="s">
        <v>72</v>
      </c>
      <c r="C152" s="15">
        <f t="shared" si="12"/>
        <v>24</v>
      </c>
      <c r="D152" s="15">
        <v>0</v>
      </c>
      <c r="E152" s="15">
        <v>0</v>
      </c>
      <c r="F152" s="15">
        <v>24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</row>
    <row r="153" spans="1:15" ht="12.75">
      <c r="A153" s="14"/>
      <c r="B153" s="1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12.75">
      <c r="A154" s="11" t="s">
        <v>111</v>
      </c>
      <c r="B154" s="12" t="s">
        <v>112</v>
      </c>
      <c r="C154" s="17">
        <f t="shared" si="12"/>
        <v>27063.291989999998</v>
      </c>
      <c r="D154" s="17">
        <f aca="true" t="shared" si="15" ref="D154:O154">SUM(D155:D161)</f>
        <v>0.99791</v>
      </c>
      <c r="E154" s="17">
        <f t="shared" si="15"/>
        <v>465.3597</v>
      </c>
      <c r="F154" s="17">
        <f t="shared" si="15"/>
        <v>2288.09626</v>
      </c>
      <c r="G154" s="17">
        <f t="shared" si="15"/>
        <v>3123.6426699999997</v>
      </c>
      <c r="H154" s="17">
        <f t="shared" si="15"/>
        <v>2140.2</v>
      </c>
      <c r="I154" s="17">
        <f t="shared" si="15"/>
        <v>2381.81819</v>
      </c>
      <c r="J154" s="17">
        <f t="shared" si="15"/>
        <v>952.25384</v>
      </c>
      <c r="K154" s="17">
        <f t="shared" si="15"/>
        <v>950.6677099999999</v>
      </c>
      <c r="L154" s="17">
        <f t="shared" si="15"/>
        <v>2110.56862</v>
      </c>
      <c r="M154" s="17">
        <f t="shared" si="15"/>
        <v>6179.35987</v>
      </c>
      <c r="N154" s="17">
        <f t="shared" si="15"/>
        <v>2839.91508</v>
      </c>
      <c r="O154" s="17">
        <f t="shared" si="15"/>
        <v>3630.4121399999995</v>
      </c>
    </row>
    <row r="155" spans="1:15" ht="12.75">
      <c r="A155" s="14"/>
      <c r="B155" s="16" t="s">
        <v>10</v>
      </c>
      <c r="C155" s="15">
        <f t="shared" si="12"/>
        <v>20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20</v>
      </c>
      <c r="N155" s="15">
        <v>0</v>
      </c>
      <c r="O155" s="15">
        <v>0</v>
      </c>
    </row>
    <row r="156" spans="1:15" ht="12.75">
      <c r="A156" s="14"/>
      <c r="B156" s="16" t="s">
        <v>15</v>
      </c>
      <c r="C156" s="15">
        <f t="shared" si="12"/>
        <v>3765.7891900000004</v>
      </c>
      <c r="D156" s="15">
        <v>0</v>
      </c>
      <c r="E156" s="15">
        <v>0</v>
      </c>
      <c r="F156" s="15">
        <v>0.092</v>
      </c>
      <c r="G156" s="15">
        <v>160</v>
      </c>
      <c r="H156" s="15">
        <v>0</v>
      </c>
      <c r="I156" s="15">
        <v>0</v>
      </c>
      <c r="J156" s="15">
        <v>0</v>
      </c>
      <c r="K156" s="15">
        <v>46</v>
      </c>
      <c r="L156" s="15">
        <v>1072.63</v>
      </c>
      <c r="M156" s="15">
        <v>1439.80134</v>
      </c>
      <c r="N156" s="15">
        <v>195.44998999999999</v>
      </c>
      <c r="O156" s="15">
        <v>851.8158599999999</v>
      </c>
    </row>
    <row r="157" spans="1:15" ht="12.75">
      <c r="A157" s="14"/>
      <c r="B157" s="16" t="s">
        <v>18</v>
      </c>
      <c r="C157" s="15">
        <f t="shared" si="12"/>
        <v>9712.71998</v>
      </c>
      <c r="D157" s="15">
        <v>0.99791</v>
      </c>
      <c r="E157" s="15">
        <v>45.3597</v>
      </c>
      <c r="F157" s="15">
        <v>407.7861</v>
      </c>
      <c r="G157" s="15">
        <v>149.05282</v>
      </c>
      <c r="H157" s="15">
        <v>90.72</v>
      </c>
      <c r="I157" s="15">
        <v>81.81819</v>
      </c>
      <c r="J157" s="15">
        <v>354.07273</v>
      </c>
      <c r="K157" s="15">
        <v>626.94071</v>
      </c>
      <c r="L157" s="15">
        <v>892.84772</v>
      </c>
      <c r="M157" s="15">
        <v>3445.6180299999996</v>
      </c>
      <c r="N157" s="15">
        <v>1462.60771</v>
      </c>
      <c r="O157" s="15">
        <v>2154.8983599999997</v>
      </c>
    </row>
    <row r="158" spans="1:15" ht="12.75">
      <c r="A158" s="14"/>
      <c r="B158" s="16" t="s">
        <v>21</v>
      </c>
      <c r="C158" s="15">
        <f t="shared" si="12"/>
        <v>2539.96686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100</v>
      </c>
      <c r="K158" s="15">
        <v>0</v>
      </c>
      <c r="L158" s="15">
        <v>20</v>
      </c>
      <c r="M158" s="15">
        <v>869.02972</v>
      </c>
      <c r="N158" s="15">
        <v>981.78466</v>
      </c>
      <c r="O158" s="15">
        <v>569.15248</v>
      </c>
    </row>
    <row r="159" spans="1:15" ht="12.75">
      <c r="A159" s="14"/>
      <c r="B159" s="16" t="s">
        <v>25</v>
      </c>
      <c r="C159" s="15">
        <f t="shared" si="12"/>
        <v>682.5397099999999</v>
      </c>
      <c r="D159" s="15">
        <v>0</v>
      </c>
      <c r="E159" s="15">
        <v>0</v>
      </c>
      <c r="F159" s="15">
        <v>0</v>
      </c>
      <c r="G159" s="15">
        <v>233.60349</v>
      </c>
      <c r="H159" s="15">
        <v>249.48</v>
      </c>
      <c r="I159" s="15">
        <v>0</v>
      </c>
      <c r="J159" s="15">
        <v>0</v>
      </c>
      <c r="K159" s="15">
        <v>0</v>
      </c>
      <c r="L159" s="15">
        <v>0</v>
      </c>
      <c r="M159" s="15">
        <v>144.91078</v>
      </c>
      <c r="N159" s="15">
        <v>0</v>
      </c>
      <c r="O159" s="15">
        <v>54.54544</v>
      </c>
    </row>
    <row r="160" spans="1:15" ht="12.75">
      <c r="A160" s="14"/>
      <c r="B160" s="16" t="s">
        <v>30</v>
      </c>
      <c r="C160" s="15">
        <f t="shared" si="12"/>
        <v>535.90811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318.18111</v>
      </c>
      <c r="K160" s="15">
        <v>217.727</v>
      </c>
      <c r="L160" s="15">
        <v>0</v>
      </c>
      <c r="M160" s="15">
        <v>0</v>
      </c>
      <c r="N160" s="15">
        <v>0</v>
      </c>
      <c r="O160" s="15">
        <v>0</v>
      </c>
    </row>
    <row r="161" spans="1:15" ht="12.75">
      <c r="A161" s="14"/>
      <c r="B161" s="16" t="s">
        <v>61</v>
      </c>
      <c r="C161" s="15">
        <f t="shared" si="12"/>
        <v>9806.368139999999</v>
      </c>
      <c r="D161" s="15">
        <v>0</v>
      </c>
      <c r="E161" s="15">
        <v>420</v>
      </c>
      <c r="F161" s="15">
        <v>1880.21816</v>
      </c>
      <c r="G161" s="15">
        <v>2580.98636</v>
      </c>
      <c r="H161" s="15">
        <v>1800</v>
      </c>
      <c r="I161" s="15">
        <v>2300</v>
      </c>
      <c r="J161" s="15">
        <v>180</v>
      </c>
      <c r="K161" s="15">
        <v>60</v>
      </c>
      <c r="L161" s="15">
        <v>125.09089999999999</v>
      </c>
      <c r="M161" s="15">
        <v>260</v>
      </c>
      <c r="N161" s="15">
        <v>200.07272</v>
      </c>
      <c r="O161" s="15">
        <v>0</v>
      </c>
    </row>
    <row r="162" spans="1:15" ht="12.75">
      <c r="A162" s="14"/>
      <c r="B162" s="14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12.75">
      <c r="A163" s="11" t="s">
        <v>113</v>
      </c>
      <c r="B163" s="12" t="s">
        <v>114</v>
      </c>
      <c r="C163" s="17">
        <f t="shared" si="12"/>
        <v>8168.63546</v>
      </c>
      <c r="D163" s="17">
        <f aca="true" t="shared" si="16" ref="D163:O163">SUM(D164:D166)</f>
        <v>418.2</v>
      </c>
      <c r="E163" s="17">
        <f t="shared" si="16"/>
        <v>410.125</v>
      </c>
      <c r="F163" s="17">
        <f t="shared" si="16"/>
        <v>774</v>
      </c>
      <c r="G163" s="17">
        <f t="shared" si="16"/>
        <v>790.3</v>
      </c>
      <c r="H163" s="17">
        <f t="shared" si="16"/>
        <v>706.85</v>
      </c>
      <c r="I163" s="17">
        <f t="shared" si="16"/>
        <v>798.545</v>
      </c>
      <c r="J163" s="17">
        <f t="shared" si="16"/>
        <v>762.3</v>
      </c>
      <c r="K163" s="17">
        <f t="shared" si="16"/>
        <v>760.57498</v>
      </c>
      <c r="L163" s="17">
        <f t="shared" si="16"/>
        <v>823.8</v>
      </c>
      <c r="M163" s="17">
        <f t="shared" si="16"/>
        <v>705.04548</v>
      </c>
      <c r="N163" s="17">
        <f t="shared" si="16"/>
        <v>739.095</v>
      </c>
      <c r="O163" s="17">
        <f t="shared" si="16"/>
        <v>479.8</v>
      </c>
    </row>
    <row r="164" spans="1:15" ht="12.75">
      <c r="A164" s="14"/>
      <c r="B164" s="16" t="s">
        <v>15</v>
      </c>
      <c r="C164" s="15">
        <f t="shared" si="12"/>
        <v>12.32</v>
      </c>
      <c r="D164" s="15">
        <v>6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6.32</v>
      </c>
      <c r="O164" s="15">
        <v>0</v>
      </c>
    </row>
    <row r="165" spans="1:15" ht="12.75">
      <c r="A165" s="14"/>
      <c r="B165" s="16" t="s">
        <v>18</v>
      </c>
      <c r="C165" s="15">
        <f t="shared" si="12"/>
        <v>2007.80395</v>
      </c>
      <c r="D165" s="15">
        <v>201</v>
      </c>
      <c r="E165" s="15">
        <v>160</v>
      </c>
      <c r="F165" s="15">
        <v>198</v>
      </c>
      <c r="G165" s="15">
        <v>214</v>
      </c>
      <c r="H165" s="15">
        <v>188</v>
      </c>
      <c r="I165" s="15">
        <v>203</v>
      </c>
      <c r="J165" s="15">
        <v>186</v>
      </c>
      <c r="K165" s="15">
        <v>183.80395000000001</v>
      </c>
      <c r="L165" s="15">
        <v>171</v>
      </c>
      <c r="M165" s="15">
        <v>109</v>
      </c>
      <c r="N165" s="15">
        <v>118</v>
      </c>
      <c r="O165" s="15">
        <v>76</v>
      </c>
    </row>
    <row r="166" spans="1:15" ht="12.75">
      <c r="A166" s="14"/>
      <c r="B166" s="16" t="s">
        <v>21</v>
      </c>
      <c r="C166" s="15">
        <f t="shared" si="12"/>
        <v>6148.511509999999</v>
      </c>
      <c r="D166" s="15">
        <v>211.2</v>
      </c>
      <c r="E166" s="15">
        <v>250.125</v>
      </c>
      <c r="F166" s="15">
        <v>576</v>
      </c>
      <c r="G166" s="15">
        <v>576.3</v>
      </c>
      <c r="H166" s="15">
        <v>518.85</v>
      </c>
      <c r="I166" s="15">
        <v>595.545</v>
      </c>
      <c r="J166" s="15">
        <v>576.3</v>
      </c>
      <c r="K166" s="15">
        <v>576.77103</v>
      </c>
      <c r="L166" s="15">
        <v>652.8</v>
      </c>
      <c r="M166" s="15">
        <v>596.04548</v>
      </c>
      <c r="N166" s="15">
        <v>614.775</v>
      </c>
      <c r="O166" s="15">
        <v>403.8</v>
      </c>
    </row>
    <row r="167" spans="1:15" ht="12.75">
      <c r="A167" s="14"/>
      <c r="B167" s="1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12.75">
      <c r="A168" s="11" t="s">
        <v>115</v>
      </c>
      <c r="B168" s="12" t="s">
        <v>116</v>
      </c>
      <c r="C168" s="17">
        <f t="shared" si="12"/>
        <v>3650.4001500000004</v>
      </c>
      <c r="D168" s="17">
        <f aca="true" t="shared" si="17" ref="D168:O168">SUM(D169:D176)</f>
        <v>302.43589</v>
      </c>
      <c r="E168" s="17">
        <f t="shared" si="17"/>
        <v>259.48289</v>
      </c>
      <c r="F168" s="17">
        <f t="shared" si="17"/>
        <v>381.0184300000001</v>
      </c>
      <c r="G168" s="17">
        <f t="shared" si="17"/>
        <v>304.44157</v>
      </c>
      <c r="H168" s="17">
        <f t="shared" si="17"/>
        <v>327.64581</v>
      </c>
      <c r="I168" s="17">
        <f t="shared" si="17"/>
        <v>431.78613</v>
      </c>
      <c r="J168" s="17">
        <f t="shared" si="17"/>
        <v>366.09722000000005</v>
      </c>
      <c r="K168" s="17">
        <f t="shared" si="17"/>
        <v>247.29161000000002</v>
      </c>
      <c r="L168" s="17">
        <f t="shared" si="17"/>
        <v>284.15400999999997</v>
      </c>
      <c r="M168" s="17">
        <f t="shared" si="17"/>
        <v>260.35497999999995</v>
      </c>
      <c r="N168" s="17">
        <f t="shared" si="17"/>
        <v>266.70349</v>
      </c>
      <c r="O168" s="17">
        <f t="shared" si="17"/>
        <v>218.98811999999998</v>
      </c>
    </row>
    <row r="169" spans="1:15" ht="12.75">
      <c r="A169" s="14"/>
      <c r="B169" s="16" t="s">
        <v>15</v>
      </c>
      <c r="C169" s="15">
        <f t="shared" si="12"/>
        <v>76.46976000000001</v>
      </c>
      <c r="D169" s="15">
        <v>16.727259999999998</v>
      </c>
      <c r="E169" s="15">
        <v>8.454540000000001</v>
      </c>
      <c r="F169" s="15">
        <v>9.54545</v>
      </c>
      <c r="G169" s="15">
        <v>8</v>
      </c>
      <c r="H169" s="15">
        <v>1.8181800000000001</v>
      </c>
      <c r="I169" s="15">
        <v>10.59989</v>
      </c>
      <c r="J169" s="15">
        <v>1.04545</v>
      </c>
      <c r="K169" s="15">
        <v>0</v>
      </c>
      <c r="L169" s="15">
        <v>1.3636300000000001</v>
      </c>
      <c r="M169" s="15">
        <v>9.27909</v>
      </c>
      <c r="N169" s="15">
        <v>7.727270000000001</v>
      </c>
      <c r="O169" s="15">
        <v>1.909</v>
      </c>
    </row>
    <row r="170" spans="1:15" ht="12.75">
      <c r="A170" s="14"/>
      <c r="B170" s="16" t="s">
        <v>18</v>
      </c>
      <c r="C170" s="15">
        <f t="shared" si="12"/>
        <v>31.534</v>
      </c>
      <c r="D170" s="15">
        <v>9.15909</v>
      </c>
      <c r="E170" s="15">
        <v>6.58954</v>
      </c>
      <c r="F170" s="15">
        <v>5.445</v>
      </c>
      <c r="G170" s="15">
        <v>0</v>
      </c>
      <c r="H170" s="15">
        <v>0</v>
      </c>
      <c r="I170" s="15">
        <v>1.24955</v>
      </c>
      <c r="J170" s="15">
        <v>0</v>
      </c>
      <c r="K170" s="15">
        <v>0.6818099999999999</v>
      </c>
      <c r="L170" s="15">
        <v>2.7272600000000002</v>
      </c>
      <c r="M170" s="15">
        <v>2.04543</v>
      </c>
      <c r="N170" s="15">
        <v>1.81816</v>
      </c>
      <c r="O170" s="15">
        <v>1.81816</v>
      </c>
    </row>
    <row r="171" spans="1:15" ht="12.75">
      <c r="A171" s="14"/>
      <c r="B171" s="16" t="s">
        <v>21</v>
      </c>
      <c r="C171" s="15">
        <f t="shared" si="12"/>
        <v>2892.926</v>
      </c>
      <c r="D171" s="15">
        <v>207.50399</v>
      </c>
      <c r="E171" s="15">
        <v>189.72983</v>
      </c>
      <c r="F171" s="15">
        <v>283.59201</v>
      </c>
      <c r="G171" s="15">
        <v>258.6293</v>
      </c>
      <c r="H171" s="15">
        <v>290.73674</v>
      </c>
      <c r="I171" s="15">
        <v>369.48214</v>
      </c>
      <c r="J171" s="15">
        <v>261.27267</v>
      </c>
      <c r="K171" s="15">
        <v>202.5189</v>
      </c>
      <c r="L171" s="15">
        <v>243.92676999999998</v>
      </c>
      <c r="M171" s="15">
        <v>201.62002999999999</v>
      </c>
      <c r="N171" s="15">
        <v>208.97626</v>
      </c>
      <c r="O171" s="15">
        <v>174.93735999999998</v>
      </c>
    </row>
    <row r="172" spans="1:15" ht="12.75">
      <c r="A172" s="14"/>
      <c r="B172" s="16" t="s">
        <v>25</v>
      </c>
      <c r="C172" s="15">
        <f t="shared" si="12"/>
        <v>67.81806</v>
      </c>
      <c r="D172" s="15">
        <v>19.08998</v>
      </c>
      <c r="E172" s="15">
        <v>10.45536</v>
      </c>
      <c r="F172" s="15">
        <v>7.22734</v>
      </c>
      <c r="G172" s="15">
        <v>3.7727199999999996</v>
      </c>
      <c r="H172" s="15">
        <v>5.45454</v>
      </c>
      <c r="I172" s="15">
        <v>2.7272600000000002</v>
      </c>
      <c r="J172" s="15">
        <v>3.18182</v>
      </c>
      <c r="K172" s="15">
        <v>5.6818</v>
      </c>
      <c r="L172" s="15">
        <v>2.95454</v>
      </c>
      <c r="M172" s="15">
        <v>4.545439999999999</v>
      </c>
      <c r="N172" s="15">
        <v>2.7272600000000002</v>
      </c>
      <c r="O172" s="15">
        <v>0</v>
      </c>
    </row>
    <row r="173" spans="1:15" ht="12.75">
      <c r="A173" s="14"/>
      <c r="B173" s="16" t="s">
        <v>30</v>
      </c>
      <c r="C173" s="15">
        <f t="shared" si="12"/>
        <v>472.07847999999996</v>
      </c>
      <c r="D173" s="15">
        <v>34.000339999999994</v>
      </c>
      <c r="E173" s="15">
        <v>44.253620000000005</v>
      </c>
      <c r="F173" s="15">
        <v>60.909099999999995</v>
      </c>
      <c r="G173" s="15">
        <v>34.039550000000006</v>
      </c>
      <c r="H173" s="15">
        <v>29.63635</v>
      </c>
      <c r="I173" s="15">
        <v>47.72729</v>
      </c>
      <c r="J173" s="15">
        <v>35.22728</v>
      </c>
      <c r="K173" s="15">
        <v>38.409099999999995</v>
      </c>
      <c r="L173" s="15">
        <v>33.18181</v>
      </c>
      <c r="M173" s="15">
        <v>42.86499</v>
      </c>
      <c r="N173" s="15">
        <v>45.45454</v>
      </c>
      <c r="O173" s="15">
        <v>26.374509999999997</v>
      </c>
    </row>
    <row r="174" spans="1:15" ht="12.75">
      <c r="A174" s="14"/>
      <c r="B174" s="16" t="s">
        <v>40</v>
      </c>
      <c r="C174" s="15">
        <f t="shared" si="12"/>
        <v>45.56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45.56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</row>
    <row r="175" spans="1:15" ht="12.75">
      <c r="A175" s="14"/>
      <c r="B175" s="16" t="s">
        <v>50</v>
      </c>
      <c r="C175" s="15">
        <f t="shared" si="12"/>
        <v>44.20385</v>
      </c>
      <c r="D175" s="15">
        <v>15.95523</v>
      </c>
      <c r="E175" s="15">
        <v>0</v>
      </c>
      <c r="F175" s="15">
        <v>14.29953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13.94909</v>
      </c>
    </row>
    <row r="176" spans="1:15" ht="12.75">
      <c r="A176" s="14"/>
      <c r="B176" s="16" t="s">
        <v>58</v>
      </c>
      <c r="C176" s="15">
        <f t="shared" si="12"/>
        <v>19.81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19.81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</row>
    <row r="177" spans="1:15" ht="12.75">
      <c r="A177" s="14"/>
      <c r="B177" s="1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ht="12.75">
      <c r="A178" s="11" t="s">
        <v>117</v>
      </c>
      <c r="B178" s="12" t="s">
        <v>118</v>
      </c>
      <c r="C178" s="17">
        <f t="shared" si="12"/>
        <v>6524.0391199999995</v>
      </c>
      <c r="D178" s="17">
        <f aca="true" t="shared" si="18" ref="D178:O178">SUM(D179:D185)</f>
        <v>415.5017</v>
      </c>
      <c r="E178" s="17">
        <f t="shared" si="18"/>
        <v>549.71151</v>
      </c>
      <c r="F178" s="17">
        <f t="shared" si="18"/>
        <v>629.155</v>
      </c>
      <c r="G178" s="17">
        <f t="shared" si="18"/>
        <v>605.29594</v>
      </c>
      <c r="H178" s="17">
        <f t="shared" si="18"/>
        <v>636.25751</v>
      </c>
      <c r="I178" s="17">
        <f t="shared" si="18"/>
        <v>585.93174</v>
      </c>
      <c r="J178" s="17">
        <f t="shared" si="18"/>
        <v>581.91291</v>
      </c>
      <c r="K178" s="17">
        <f t="shared" si="18"/>
        <v>558.99396</v>
      </c>
      <c r="L178" s="17">
        <f t="shared" si="18"/>
        <v>463.3389</v>
      </c>
      <c r="M178" s="17">
        <f t="shared" si="18"/>
        <v>568.18381</v>
      </c>
      <c r="N178" s="17">
        <f t="shared" si="18"/>
        <v>531.4327699999999</v>
      </c>
      <c r="O178" s="17">
        <f t="shared" si="18"/>
        <v>398.32337</v>
      </c>
    </row>
    <row r="179" spans="1:15" ht="12.75">
      <c r="A179" s="14"/>
      <c r="B179" s="16" t="s">
        <v>11</v>
      </c>
      <c r="C179" s="15">
        <f t="shared" si="12"/>
        <v>29.728099999999998</v>
      </c>
      <c r="D179" s="15">
        <v>0.0245</v>
      </c>
      <c r="E179" s="15">
        <v>14.97499</v>
      </c>
      <c r="F179" s="15">
        <v>14.72861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</row>
    <row r="180" spans="1:15" ht="12.75">
      <c r="A180" s="14"/>
      <c r="B180" s="16" t="s">
        <v>15</v>
      </c>
      <c r="C180" s="15">
        <f t="shared" si="12"/>
        <v>774.46443</v>
      </c>
      <c r="D180" s="15">
        <v>28.68815</v>
      </c>
      <c r="E180" s="15">
        <v>25.68009</v>
      </c>
      <c r="F180" s="15">
        <v>77.09847</v>
      </c>
      <c r="G180" s="15">
        <v>58.28047</v>
      </c>
      <c r="H180" s="15">
        <v>92.1038</v>
      </c>
      <c r="I180" s="15">
        <v>90.20139</v>
      </c>
      <c r="J180" s="15">
        <v>67.49686</v>
      </c>
      <c r="K180" s="15">
        <v>99.65327</v>
      </c>
      <c r="L180" s="15">
        <v>70.39953999999999</v>
      </c>
      <c r="M180" s="15">
        <v>41.827949999999994</v>
      </c>
      <c r="N180" s="15">
        <v>95.93553999999999</v>
      </c>
      <c r="O180" s="15">
        <v>27.0989</v>
      </c>
    </row>
    <row r="181" spans="1:15" ht="12.75">
      <c r="A181" s="14"/>
      <c r="B181" s="16" t="s">
        <v>18</v>
      </c>
      <c r="C181" s="15">
        <f t="shared" si="12"/>
        <v>1434.67216</v>
      </c>
      <c r="D181" s="15">
        <v>112.95711999999999</v>
      </c>
      <c r="E181" s="15">
        <v>109.85455</v>
      </c>
      <c r="F181" s="15">
        <v>186.31632000000002</v>
      </c>
      <c r="G181" s="15">
        <v>174.74985999999998</v>
      </c>
      <c r="H181" s="15">
        <v>111.78086</v>
      </c>
      <c r="I181" s="15">
        <v>142.07382</v>
      </c>
      <c r="J181" s="15">
        <v>138.72226999999998</v>
      </c>
      <c r="K181" s="15">
        <v>126.54972000000001</v>
      </c>
      <c r="L181" s="15">
        <v>99.6782</v>
      </c>
      <c r="M181" s="15">
        <v>106.47774000000001</v>
      </c>
      <c r="N181" s="15">
        <v>76.07133</v>
      </c>
      <c r="O181" s="15">
        <v>49.44037</v>
      </c>
    </row>
    <row r="182" spans="1:15" ht="12.75">
      <c r="A182" s="14"/>
      <c r="B182" s="16" t="s">
        <v>25</v>
      </c>
      <c r="C182" s="15">
        <f t="shared" si="12"/>
        <v>2127.71065</v>
      </c>
      <c r="D182" s="15">
        <v>142.98076</v>
      </c>
      <c r="E182" s="15">
        <v>222.26754</v>
      </c>
      <c r="F182" s="15">
        <v>166.25803</v>
      </c>
      <c r="G182" s="15">
        <v>112.36891</v>
      </c>
      <c r="H182" s="15">
        <v>246.73672</v>
      </c>
      <c r="I182" s="15">
        <v>172.83714</v>
      </c>
      <c r="J182" s="15">
        <v>168.41814000000002</v>
      </c>
      <c r="K182" s="15">
        <v>216.02625</v>
      </c>
      <c r="L182" s="15">
        <v>145.88920000000002</v>
      </c>
      <c r="M182" s="15">
        <v>214.64194</v>
      </c>
      <c r="N182" s="15">
        <v>172.88111999999998</v>
      </c>
      <c r="O182" s="15">
        <v>146.4049</v>
      </c>
    </row>
    <row r="183" spans="1:15" ht="12.75">
      <c r="A183" s="14"/>
      <c r="B183" s="16" t="s">
        <v>30</v>
      </c>
      <c r="C183" s="15">
        <f t="shared" si="12"/>
        <v>2136.40359</v>
      </c>
      <c r="D183" s="15">
        <v>119.92117</v>
      </c>
      <c r="E183" s="15">
        <v>176.93434</v>
      </c>
      <c r="F183" s="15">
        <v>174.62338</v>
      </c>
      <c r="G183" s="15">
        <v>259.8967</v>
      </c>
      <c r="H183" s="15">
        <v>185.63613</v>
      </c>
      <c r="I183" s="15">
        <v>180.81939000000003</v>
      </c>
      <c r="J183" s="15">
        <v>207.27564</v>
      </c>
      <c r="K183" s="15">
        <v>116.76472</v>
      </c>
      <c r="L183" s="15">
        <v>147.37196</v>
      </c>
      <c r="M183" s="15">
        <v>205.23618</v>
      </c>
      <c r="N183" s="15">
        <v>186.54478</v>
      </c>
      <c r="O183" s="15">
        <v>175.37920000000003</v>
      </c>
    </row>
    <row r="184" spans="1:15" ht="12.75">
      <c r="A184" s="14"/>
      <c r="B184" s="16" t="s">
        <v>40</v>
      </c>
      <c r="C184" s="15">
        <f t="shared" si="12"/>
        <v>10.93</v>
      </c>
      <c r="D184" s="15">
        <v>10.93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</row>
    <row r="185" spans="1:15" ht="12.75">
      <c r="A185" s="14"/>
      <c r="B185" s="16" t="s">
        <v>45</v>
      </c>
      <c r="C185" s="15">
        <f t="shared" si="12"/>
        <v>10.13019</v>
      </c>
      <c r="D185" s="15">
        <v>0</v>
      </c>
      <c r="E185" s="15">
        <v>0</v>
      </c>
      <c r="F185" s="15">
        <v>10.13019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</row>
    <row r="186" spans="1:15" ht="12.75">
      <c r="A186" s="14"/>
      <c r="B186" s="14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ht="12.75">
      <c r="A187" s="11" t="s">
        <v>119</v>
      </c>
      <c r="B187" s="12" t="s">
        <v>120</v>
      </c>
      <c r="C187" s="17">
        <f t="shared" si="12"/>
        <v>13304.640629999998</v>
      </c>
      <c r="D187" s="17">
        <f aca="true" t="shared" si="19" ref="D187:O187">SUM(D188)</f>
        <v>1227.47953</v>
      </c>
      <c r="E187" s="17">
        <f t="shared" si="19"/>
        <v>1079.0873700000002</v>
      </c>
      <c r="F187" s="17">
        <f t="shared" si="19"/>
        <v>1310.10845</v>
      </c>
      <c r="G187" s="17">
        <f t="shared" si="19"/>
        <v>1044.47953</v>
      </c>
      <c r="H187" s="17">
        <f t="shared" si="19"/>
        <v>861.10061</v>
      </c>
      <c r="I187" s="17">
        <f t="shared" si="19"/>
        <v>1213.09399</v>
      </c>
      <c r="J187" s="17">
        <f t="shared" si="19"/>
        <v>902.3756099999999</v>
      </c>
      <c r="K187" s="17">
        <f t="shared" si="19"/>
        <v>1079.79277</v>
      </c>
      <c r="L187" s="17">
        <f t="shared" si="19"/>
        <v>1230.98676</v>
      </c>
      <c r="M187" s="17">
        <f t="shared" si="19"/>
        <v>1207.35853</v>
      </c>
      <c r="N187" s="17">
        <f t="shared" si="19"/>
        <v>796.3578299999999</v>
      </c>
      <c r="O187" s="17">
        <f t="shared" si="19"/>
        <v>1352.4196499999998</v>
      </c>
    </row>
    <row r="188" spans="1:15" ht="12.75">
      <c r="A188" s="14"/>
      <c r="B188" s="16" t="s">
        <v>15</v>
      </c>
      <c r="C188" s="15">
        <f t="shared" si="12"/>
        <v>13304.640629999998</v>
      </c>
      <c r="D188" s="15">
        <v>1227.47953</v>
      </c>
      <c r="E188" s="15">
        <v>1079.0873700000002</v>
      </c>
      <c r="F188" s="15">
        <v>1310.10845</v>
      </c>
      <c r="G188" s="15">
        <v>1044.47953</v>
      </c>
      <c r="H188" s="15">
        <v>861.10061</v>
      </c>
      <c r="I188" s="15">
        <v>1213.09399</v>
      </c>
      <c r="J188" s="15">
        <v>902.3756099999999</v>
      </c>
      <c r="K188" s="15">
        <v>1079.79277</v>
      </c>
      <c r="L188" s="15">
        <v>1230.98676</v>
      </c>
      <c r="M188" s="15">
        <v>1207.35853</v>
      </c>
      <c r="N188" s="15">
        <v>796.3578299999999</v>
      </c>
      <c r="O188" s="15">
        <v>1352.4196499999998</v>
      </c>
    </row>
    <row r="189" spans="1:15" s="21" customFormat="1" ht="12.75">
      <c r="A189" s="13"/>
      <c r="B189" s="13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 ht="12.75">
      <c r="A190" s="11" t="s">
        <v>121</v>
      </c>
      <c r="B190" s="12" t="s">
        <v>122</v>
      </c>
      <c r="C190" s="17">
        <f t="shared" si="12"/>
        <v>3104.3979899999995</v>
      </c>
      <c r="D190" s="17">
        <f aca="true" t="shared" si="20" ref="D190:O190">SUM(D191:D196)</f>
        <v>297.86429</v>
      </c>
      <c r="E190" s="17">
        <f t="shared" si="20"/>
        <v>308.50478</v>
      </c>
      <c r="F190" s="17">
        <f t="shared" si="20"/>
        <v>313.81685</v>
      </c>
      <c r="G190" s="17">
        <f t="shared" si="20"/>
        <v>284.33695</v>
      </c>
      <c r="H190" s="17">
        <f t="shared" si="20"/>
        <v>258.28942000000006</v>
      </c>
      <c r="I190" s="17">
        <f t="shared" si="20"/>
        <v>271.46116</v>
      </c>
      <c r="J190" s="17">
        <f t="shared" si="20"/>
        <v>233.03575</v>
      </c>
      <c r="K190" s="17">
        <f t="shared" si="20"/>
        <v>222.7496</v>
      </c>
      <c r="L190" s="17">
        <f t="shared" si="20"/>
        <v>188.89121</v>
      </c>
      <c r="M190" s="17">
        <f t="shared" si="20"/>
        <v>228.78172</v>
      </c>
      <c r="N190" s="17">
        <f t="shared" si="20"/>
        <v>290.65655999999996</v>
      </c>
      <c r="O190" s="17">
        <f t="shared" si="20"/>
        <v>206.00969999999995</v>
      </c>
    </row>
    <row r="191" spans="1:15" ht="12.75">
      <c r="A191" s="14"/>
      <c r="B191" s="16" t="s">
        <v>15</v>
      </c>
      <c r="C191" s="15">
        <f aca="true" t="shared" si="21" ref="C191:C254">SUM(D191:O191)</f>
        <v>77.87964000000001</v>
      </c>
      <c r="D191" s="15">
        <v>5.474399999999999</v>
      </c>
      <c r="E191" s="15">
        <v>5.99604</v>
      </c>
      <c r="F191" s="15">
        <v>5.7427600000000005</v>
      </c>
      <c r="G191" s="15">
        <v>4.51984</v>
      </c>
      <c r="H191" s="15">
        <v>4.77328</v>
      </c>
      <c r="I191" s="15">
        <v>6.040640000000001</v>
      </c>
      <c r="J191" s="15">
        <v>5.81672</v>
      </c>
      <c r="K191" s="15">
        <v>6.24964</v>
      </c>
      <c r="L191" s="15">
        <v>6.74176</v>
      </c>
      <c r="M191" s="15">
        <v>6.712560000000001</v>
      </c>
      <c r="N191" s="15">
        <v>15.723</v>
      </c>
      <c r="O191" s="15">
        <v>4.089</v>
      </c>
    </row>
    <row r="192" spans="1:15" ht="12.75">
      <c r="A192" s="14"/>
      <c r="B192" s="16" t="s">
        <v>18</v>
      </c>
      <c r="C192" s="15">
        <f t="shared" si="21"/>
        <v>1983.2048199999997</v>
      </c>
      <c r="D192" s="15">
        <v>203.61535999999998</v>
      </c>
      <c r="E192" s="15">
        <v>176.36774</v>
      </c>
      <c r="F192" s="15">
        <v>216.44686</v>
      </c>
      <c r="G192" s="15">
        <v>170.20551</v>
      </c>
      <c r="H192" s="15">
        <v>160.13542</v>
      </c>
      <c r="I192" s="15">
        <v>213.95612</v>
      </c>
      <c r="J192" s="15">
        <v>135.76642999999999</v>
      </c>
      <c r="K192" s="15">
        <v>139.45982999999998</v>
      </c>
      <c r="L192" s="15">
        <v>121.04594999999999</v>
      </c>
      <c r="M192" s="15">
        <v>134.52279000000001</v>
      </c>
      <c r="N192" s="15">
        <v>180.88485999999997</v>
      </c>
      <c r="O192" s="15">
        <v>130.79795</v>
      </c>
    </row>
    <row r="193" spans="1:15" ht="12.75">
      <c r="A193" s="14"/>
      <c r="B193" s="16" t="s">
        <v>21</v>
      </c>
      <c r="C193" s="15">
        <f t="shared" si="21"/>
        <v>1.6896099999999998</v>
      </c>
      <c r="D193" s="15">
        <v>0.45133</v>
      </c>
      <c r="E193" s="15">
        <v>0.0856</v>
      </c>
      <c r="F193" s="15">
        <v>0.14356</v>
      </c>
      <c r="G193" s="15">
        <v>0</v>
      </c>
      <c r="H193" s="15">
        <v>0.0422</v>
      </c>
      <c r="I193" s="15">
        <v>0.14582</v>
      </c>
      <c r="J193" s="15">
        <v>0</v>
      </c>
      <c r="K193" s="15">
        <v>0.59413</v>
      </c>
      <c r="L193" s="15">
        <v>0.015</v>
      </c>
      <c r="M193" s="15">
        <v>0.18797</v>
      </c>
      <c r="N193" s="15">
        <v>0.021</v>
      </c>
      <c r="O193" s="15">
        <v>0.003</v>
      </c>
    </row>
    <row r="194" spans="1:15" ht="12.75">
      <c r="A194" s="14"/>
      <c r="B194" s="16" t="s">
        <v>25</v>
      </c>
      <c r="C194" s="15">
        <f t="shared" si="21"/>
        <v>1032.6656199999998</v>
      </c>
      <c r="D194" s="15">
        <v>88.3232</v>
      </c>
      <c r="E194" s="15">
        <v>124.95219999999999</v>
      </c>
      <c r="F194" s="15">
        <v>89.97727</v>
      </c>
      <c r="G194" s="15">
        <v>109.0068</v>
      </c>
      <c r="H194" s="15">
        <v>91.14892</v>
      </c>
      <c r="I194" s="15">
        <v>50.329080000000005</v>
      </c>
      <c r="J194" s="15">
        <v>91.4526</v>
      </c>
      <c r="K194" s="15">
        <v>74.8612</v>
      </c>
      <c r="L194" s="15">
        <v>61.0885</v>
      </c>
      <c r="M194" s="15">
        <v>86.3784</v>
      </c>
      <c r="N194" s="15">
        <v>94.0277</v>
      </c>
      <c r="O194" s="15">
        <v>71.11975</v>
      </c>
    </row>
    <row r="195" spans="1:15" ht="12.75">
      <c r="A195" s="14"/>
      <c r="B195" s="16" t="s">
        <v>30</v>
      </c>
      <c r="C195" s="15">
        <f t="shared" si="21"/>
        <v>3.6288</v>
      </c>
      <c r="D195" s="15">
        <v>0</v>
      </c>
      <c r="E195" s="15">
        <v>0.4032</v>
      </c>
      <c r="F195" s="15">
        <v>0.8064</v>
      </c>
      <c r="G195" s="15">
        <v>0.6048</v>
      </c>
      <c r="H195" s="15">
        <v>1.2096</v>
      </c>
      <c r="I195" s="15">
        <v>0</v>
      </c>
      <c r="J195" s="15">
        <v>0</v>
      </c>
      <c r="K195" s="15">
        <v>0.6048</v>
      </c>
      <c r="L195" s="15">
        <v>0</v>
      </c>
      <c r="M195" s="15">
        <v>0</v>
      </c>
      <c r="N195" s="15">
        <v>0</v>
      </c>
      <c r="O195" s="15">
        <v>0</v>
      </c>
    </row>
    <row r="196" spans="1:15" ht="12.75">
      <c r="A196" s="14"/>
      <c r="B196" s="16" t="s">
        <v>43</v>
      </c>
      <c r="C196" s="15">
        <f t="shared" si="21"/>
        <v>5.3294999999999995</v>
      </c>
      <c r="D196" s="15">
        <v>0</v>
      </c>
      <c r="E196" s="15">
        <v>0.7</v>
      </c>
      <c r="F196" s="15">
        <v>0.7</v>
      </c>
      <c r="G196" s="15">
        <v>0</v>
      </c>
      <c r="H196" s="15">
        <v>0.98</v>
      </c>
      <c r="I196" s="15">
        <v>0.9895</v>
      </c>
      <c r="J196" s="15">
        <v>0</v>
      </c>
      <c r="K196" s="15">
        <v>0.98</v>
      </c>
      <c r="L196" s="15">
        <v>0</v>
      </c>
      <c r="M196" s="15">
        <v>0.98</v>
      </c>
      <c r="N196" s="15">
        <v>0</v>
      </c>
      <c r="O196" s="15">
        <v>0</v>
      </c>
    </row>
    <row r="197" spans="1:15" ht="12.75">
      <c r="A197" s="14"/>
      <c r="B197" s="14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12.75">
      <c r="A198" s="11" t="s">
        <v>123</v>
      </c>
      <c r="B198" s="12" t="s">
        <v>124</v>
      </c>
      <c r="C198" s="17">
        <f t="shared" si="21"/>
        <v>635.2225900000001</v>
      </c>
      <c r="D198" s="17">
        <f aca="true" t="shared" si="22" ref="D198:O198">SUM(D199:D207)</f>
        <v>17.6673</v>
      </c>
      <c r="E198" s="17">
        <f t="shared" si="22"/>
        <v>67.91116000000001</v>
      </c>
      <c r="F198" s="17">
        <f t="shared" si="22"/>
        <v>89.31285</v>
      </c>
      <c r="G198" s="17">
        <f t="shared" si="22"/>
        <v>92.82038</v>
      </c>
      <c r="H198" s="17">
        <f t="shared" si="22"/>
        <v>45.186679999999996</v>
      </c>
      <c r="I198" s="17">
        <f t="shared" si="22"/>
        <v>76.96869</v>
      </c>
      <c r="J198" s="17">
        <f t="shared" si="22"/>
        <v>34.54782</v>
      </c>
      <c r="K198" s="17">
        <f t="shared" si="22"/>
        <v>51.36466</v>
      </c>
      <c r="L198" s="17">
        <f t="shared" si="22"/>
        <v>34.46046</v>
      </c>
      <c r="M198" s="17">
        <f t="shared" si="22"/>
        <v>61.874579999999995</v>
      </c>
      <c r="N198" s="17">
        <f t="shared" si="22"/>
        <v>48.86167</v>
      </c>
      <c r="O198" s="17">
        <f t="shared" si="22"/>
        <v>14.24634</v>
      </c>
    </row>
    <row r="199" spans="1:15" ht="12.75">
      <c r="A199" s="14"/>
      <c r="B199" s="16" t="s">
        <v>9</v>
      </c>
      <c r="C199" s="15">
        <f t="shared" si="21"/>
        <v>0.57682</v>
      </c>
      <c r="D199" s="15">
        <v>0</v>
      </c>
      <c r="E199" s="15">
        <v>0</v>
      </c>
      <c r="F199" s="15">
        <v>0.23818</v>
      </c>
      <c r="G199" s="15">
        <v>0</v>
      </c>
      <c r="H199" s="15">
        <v>0</v>
      </c>
      <c r="I199" s="15">
        <v>0.33864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</row>
    <row r="200" spans="1:15" ht="12.75">
      <c r="A200" s="14"/>
      <c r="B200" s="16" t="s">
        <v>15</v>
      </c>
      <c r="C200" s="15">
        <f t="shared" si="21"/>
        <v>19.171380000000003</v>
      </c>
      <c r="D200" s="15">
        <v>1.8</v>
      </c>
      <c r="E200" s="15">
        <v>1.05</v>
      </c>
      <c r="F200" s="15">
        <v>1.8581800000000002</v>
      </c>
      <c r="G200" s="15">
        <v>0.44197000000000003</v>
      </c>
      <c r="H200" s="15">
        <v>2.51453</v>
      </c>
      <c r="I200" s="15">
        <v>2.94637</v>
      </c>
      <c r="J200" s="15">
        <v>0.2859</v>
      </c>
      <c r="K200" s="15">
        <v>2.0909</v>
      </c>
      <c r="L200" s="15">
        <v>3.0454499999999998</v>
      </c>
      <c r="M200" s="15">
        <v>0.43363999999999997</v>
      </c>
      <c r="N200" s="15">
        <v>1.9221700000000002</v>
      </c>
      <c r="O200" s="15">
        <v>0.78227</v>
      </c>
    </row>
    <row r="201" spans="1:15" ht="12.75">
      <c r="A201" s="14"/>
      <c r="B201" s="16" t="s">
        <v>21</v>
      </c>
      <c r="C201" s="15">
        <f t="shared" si="21"/>
        <v>27.931569999999997</v>
      </c>
      <c r="D201" s="15">
        <v>0.524</v>
      </c>
      <c r="E201" s="15">
        <v>0.19096000000000002</v>
      </c>
      <c r="F201" s="15">
        <v>1.2795999999999998</v>
      </c>
      <c r="G201" s="15">
        <v>5.05163</v>
      </c>
      <c r="H201" s="15">
        <v>0.94875</v>
      </c>
      <c r="I201" s="15">
        <v>0.16272999999999999</v>
      </c>
      <c r="J201" s="15">
        <v>0.27407</v>
      </c>
      <c r="K201" s="15">
        <v>1.1314300000000002</v>
      </c>
      <c r="L201" s="15">
        <v>17.0873</v>
      </c>
      <c r="M201" s="15">
        <v>0.19182</v>
      </c>
      <c r="N201" s="15">
        <v>0.8611</v>
      </c>
      <c r="O201" s="15">
        <v>0.22818</v>
      </c>
    </row>
    <row r="202" spans="1:15" ht="12.75">
      <c r="A202" s="14"/>
      <c r="B202" s="16" t="s">
        <v>30</v>
      </c>
      <c r="C202" s="15">
        <f t="shared" si="21"/>
        <v>361.45964000000004</v>
      </c>
      <c r="D202" s="15">
        <v>14.52416</v>
      </c>
      <c r="E202" s="15">
        <v>30.35168</v>
      </c>
      <c r="F202" s="15">
        <v>50.27732</v>
      </c>
      <c r="G202" s="15">
        <v>64.07083</v>
      </c>
      <c r="H202" s="15">
        <v>40.352489999999996</v>
      </c>
      <c r="I202" s="15">
        <v>39.759769999999996</v>
      </c>
      <c r="J202" s="15">
        <v>33.54385</v>
      </c>
      <c r="K202" s="15">
        <v>24.31443</v>
      </c>
      <c r="L202" s="15">
        <v>13.49817</v>
      </c>
      <c r="M202" s="15">
        <v>11.64151</v>
      </c>
      <c r="N202" s="15">
        <v>25.943630000000002</v>
      </c>
      <c r="O202" s="15">
        <v>13.181799999999999</v>
      </c>
    </row>
    <row r="203" spans="1:15" ht="12.75">
      <c r="A203" s="14"/>
      <c r="B203" s="16" t="s">
        <v>35</v>
      </c>
      <c r="C203" s="15">
        <f t="shared" si="21"/>
        <v>0.41681999999999997</v>
      </c>
      <c r="D203" s="15">
        <v>0</v>
      </c>
      <c r="E203" s="15">
        <v>0.20864</v>
      </c>
      <c r="F203" s="15">
        <v>0</v>
      </c>
      <c r="G203" s="15">
        <v>0.20818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</row>
    <row r="204" spans="1:15" ht="12.75">
      <c r="A204" s="14"/>
      <c r="B204" s="16" t="s">
        <v>43</v>
      </c>
      <c r="C204" s="15">
        <f t="shared" si="21"/>
        <v>6.47667</v>
      </c>
      <c r="D204" s="15">
        <v>0.81914</v>
      </c>
      <c r="E204" s="15">
        <v>0.54772</v>
      </c>
      <c r="F204" s="15">
        <v>0</v>
      </c>
      <c r="G204" s="15">
        <v>0.24136000000000002</v>
      </c>
      <c r="H204" s="15">
        <v>1.37091</v>
      </c>
      <c r="I204" s="15">
        <v>0.288</v>
      </c>
      <c r="J204" s="15">
        <v>0.444</v>
      </c>
      <c r="K204" s="15">
        <v>0</v>
      </c>
      <c r="L204" s="15">
        <v>0.8295399999999999</v>
      </c>
      <c r="M204" s="15">
        <v>0.596</v>
      </c>
      <c r="N204" s="15">
        <v>1.28591</v>
      </c>
      <c r="O204" s="15">
        <v>0.054090000000000006</v>
      </c>
    </row>
    <row r="205" spans="1:15" ht="12.75">
      <c r="A205" s="14"/>
      <c r="B205" s="16" t="s">
        <v>50</v>
      </c>
      <c r="C205" s="15">
        <f t="shared" si="21"/>
        <v>215.61361000000002</v>
      </c>
      <c r="D205" s="15">
        <v>0</v>
      </c>
      <c r="E205" s="15">
        <v>35.562160000000006</v>
      </c>
      <c r="F205" s="15">
        <v>35.65957</v>
      </c>
      <c r="G205" s="15">
        <v>22.80641</v>
      </c>
      <c r="H205" s="15">
        <v>0</v>
      </c>
      <c r="I205" s="15">
        <v>33.47318</v>
      </c>
      <c r="J205" s="15">
        <v>0</v>
      </c>
      <c r="K205" s="15">
        <v>23.827900000000003</v>
      </c>
      <c r="L205" s="15">
        <v>0</v>
      </c>
      <c r="M205" s="15">
        <v>49.01161</v>
      </c>
      <c r="N205" s="15">
        <v>15.272780000000001</v>
      </c>
      <c r="O205" s="15">
        <v>0</v>
      </c>
    </row>
    <row r="206" spans="1:15" ht="12.75">
      <c r="A206" s="14"/>
      <c r="B206" s="16" t="s">
        <v>136</v>
      </c>
      <c r="C206" s="15">
        <f t="shared" si="21"/>
        <v>1.9659200000000001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1.9659200000000001</v>
      </c>
      <c r="O206" s="15">
        <v>0</v>
      </c>
    </row>
    <row r="207" spans="1:15" ht="12.75">
      <c r="A207" s="14"/>
      <c r="B207" s="16" t="s">
        <v>60</v>
      </c>
      <c r="C207" s="15">
        <f t="shared" si="21"/>
        <v>1.61016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1.61016</v>
      </c>
      <c r="O207" s="15">
        <v>0</v>
      </c>
    </row>
    <row r="208" spans="1:15" ht="12.75">
      <c r="A208" s="14"/>
      <c r="B208" s="14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ht="12.75">
      <c r="A209" s="11" t="s">
        <v>125</v>
      </c>
      <c r="B209" s="12" t="s">
        <v>126</v>
      </c>
      <c r="C209" s="17">
        <f t="shared" si="21"/>
        <v>14017.704299999998</v>
      </c>
      <c r="D209" s="17">
        <f aca="true" t="shared" si="23" ref="D209:O209">SUM(D210:D230)</f>
        <v>1189.1639</v>
      </c>
      <c r="E209" s="17">
        <f t="shared" si="23"/>
        <v>947.73701</v>
      </c>
      <c r="F209" s="17">
        <f t="shared" si="23"/>
        <v>1172.3445499999998</v>
      </c>
      <c r="G209" s="17">
        <f t="shared" si="23"/>
        <v>1261.65267</v>
      </c>
      <c r="H209" s="17">
        <f t="shared" si="23"/>
        <v>1341.74656</v>
      </c>
      <c r="I209" s="17">
        <f t="shared" si="23"/>
        <v>1318.49608</v>
      </c>
      <c r="J209" s="17">
        <f t="shared" si="23"/>
        <v>1090.4790300000002</v>
      </c>
      <c r="K209" s="17">
        <f t="shared" si="23"/>
        <v>940.9837000000001</v>
      </c>
      <c r="L209" s="17">
        <f t="shared" si="23"/>
        <v>1200.7577500000002</v>
      </c>
      <c r="M209" s="17">
        <f t="shared" si="23"/>
        <v>1076.27264</v>
      </c>
      <c r="N209" s="17">
        <f t="shared" si="23"/>
        <v>1294.0962200000001</v>
      </c>
      <c r="O209" s="17">
        <f t="shared" si="23"/>
        <v>1183.97419</v>
      </c>
    </row>
    <row r="210" spans="1:15" ht="12.75">
      <c r="A210" s="14"/>
      <c r="B210" s="16" t="s">
        <v>1</v>
      </c>
      <c r="C210" s="15">
        <f t="shared" si="21"/>
        <v>15.58901</v>
      </c>
      <c r="D210" s="15">
        <v>0</v>
      </c>
      <c r="E210" s="15">
        <v>0</v>
      </c>
      <c r="F210" s="15">
        <v>7.66121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7.9278</v>
      </c>
      <c r="M210" s="15">
        <v>0</v>
      </c>
      <c r="N210" s="15">
        <v>0</v>
      </c>
      <c r="O210" s="15">
        <v>0</v>
      </c>
    </row>
    <row r="211" spans="1:15" ht="12.75">
      <c r="A211" s="14"/>
      <c r="B211" s="16" t="s">
        <v>3</v>
      </c>
      <c r="C211" s="15">
        <f t="shared" si="21"/>
        <v>46.939710000000005</v>
      </c>
      <c r="D211" s="15">
        <v>0</v>
      </c>
      <c r="E211" s="15">
        <v>0</v>
      </c>
      <c r="F211" s="15">
        <v>0</v>
      </c>
      <c r="G211" s="15">
        <v>8.05779</v>
      </c>
      <c r="H211" s="15">
        <v>0</v>
      </c>
      <c r="I211" s="15">
        <v>0</v>
      </c>
      <c r="J211" s="15">
        <v>16.11558</v>
      </c>
      <c r="K211" s="15">
        <v>7.580520000000001</v>
      </c>
      <c r="L211" s="15">
        <v>0</v>
      </c>
      <c r="M211" s="15">
        <v>0</v>
      </c>
      <c r="N211" s="15">
        <v>15.18582</v>
      </c>
      <c r="O211" s="15">
        <v>0</v>
      </c>
    </row>
    <row r="212" spans="1:15" ht="12.75">
      <c r="A212" s="14"/>
      <c r="B212" s="16" t="s">
        <v>6</v>
      </c>
      <c r="C212" s="15">
        <f t="shared" si="21"/>
        <v>27.892319999999998</v>
      </c>
      <c r="D212" s="15">
        <v>0</v>
      </c>
      <c r="E212" s="15">
        <v>0</v>
      </c>
      <c r="F212" s="15">
        <v>6.9730799999999995</v>
      </c>
      <c r="G212" s="15">
        <v>0</v>
      </c>
      <c r="H212" s="15">
        <v>6.9730799999999995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6.9730799999999995</v>
      </c>
      <c r="O212" s="15">
        <v>6.9730799999999995</v>
      </c>
    </row>
    <row r="213" spans="1:15" ht="12.75">
      <c r="A213" s="14"/>
      <c r="B213" s="16" t="s">
        <v>73</v>
      </c>
      <c r="C213" s="15">
        <f t="shared" si="21"/>
        <v>36.69624</v>
      </c>
      <c r="D213" s="15">
        <v>0</v>
      </c>
      <c r="E213" s="15">
        <v>0</v>
      </c>
      <c r="F213" s="15">
        <v>0</v>
      </c>
      <c r="G213" s="15">
        <v>6.57332</v>
      </c>
      <c r="H213" s="15">
        <v>0</v>
      </c>
      <c r="I213" s="15">
        <v>0</v>
      </c>
      <c r="J213" s="15">
        <v>7.43796</v>
      </c>
      <c r="K213" s="15">
        <v>7.43796</v>
      </c>
      <c r="L213" s="15">
        <v>0</v>
      </c>
      <c r="M213" s="15">
        <v>0</v>
      </c>
      <c r="N213" s="15">
        <v>15.247</v>
      </c>
      <c r="O213" s="15">
        <v>0</v>
      </c>
    </row>
    <row r="214" spans="1:15" ht="12.75">
      <c r="A214" s="14"/>
      <c r="B214" s="16" t="s">
        <v>9</v>
      </c>
      <c r="C214" s="15">
        <f t="shared" si="21"/>
        <v>931.6866</v>
      </c>
      <c r="D214" s="15">
        <v>0</v>
      </c>
      <c r="E214" s="15">
        <v>0</v>
      </c>
      <c r="F214" s="15">
        <v>0</v>
      </c>
      <c r="G214" s="15">
        <v>16.458</v>
      </c>
      <c r="H214" s="15">
        <v>193.479</v>
      </c>
      <c r="I214" s="15">
        <v>158.652</v>
      </c>
      <c r="J214" s="15">
        <v>16.6452</v>
      </c>
      <c r="K214" s="15">
        <v>251.47979999999998</v>
      </c>
      <c r="L214" s="15">
        <v>35.256</v>
      </c>
      <c r="M214" s="15">
        <v>0</v>
      </c>
      <c r="N214" s="15">
        <v>259.7166</v>
      </c>
      <c r="O214" s="15">
        <v>0</v>
      </c>
    </row>
    <row r="215" spans="1:15" ht="12.75">
      <c r="A215" s="14"/>
      <c r="B215" s="16" t="s">
        <v>15</v>
      </c>
      <c r="C215" s="15">
        <f t="shared" si="21"/>
        <v>1557.94338</v>
      </c>
      <c r="D215" s="15">
        <v>92.50779</v>
      </c>
      <c r="E215" s="15">
        <v>102.57674</v>
      </c>
      <c r="F215" s="15">
        <v>152.12335000000002</v>
      </c>
      <c r="G215" s="15">
        <v>161.71034</v>
      </c>
      <c r="H215" s="15">
        <v>73.13911</v>
      </c>
      <c r="I215" s="15">
        <v>180.70246</v>
      </c>
      <c r="J215" s="15">
        <v>107.16080000000001</v>
      </c>
      <c r="K215" s="15">
        <v>92.30109</v>
      </c>
      <c r="L215" s="15">
        <v>176.04139</v>
      </c>
      <c r="M215" s="15">
        <v>181.57097</v>
      </c>
      <c r="N215" s="15">
        <v>99.68956</v>
      </c>
      <c r="O215" s="15">
        <v>138.41978</v>
      </c>
    </row>
    <row r="216" spans="1:15" ht="12.75">
      <c r="A216" s="14"/>
      <c r="B216" s="16" t="s">
        <v>74</v>
      </c>
      <c r="C216" s="15">
        <f t="shared" si="21"/>
        <v>13.145790000000002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13.145790000000002</v>
      </c>
      <c r="N216" s="15">
        <v>0</v>
      </c>
      <c r="O216" s="15">
        <v>0</v>
      </c>
    </row>
    <row r="217" spans="1:15" ht="12.75">
      <c r="A217" s="14"/>
      <c r="B217" s="16" t="s">
        <v>18</v>
      </c>
      <c r="C217" s="15">
        <f t="shared" si="21"/>
        <v>1649.20904</v>
      </c>
      <c r="D217" s="15">
        <v>156.33012</v>
      </c>
      <c r="E217" s="15">
        <v>108.56072999999999</v>
      </c>
      <c r="F217" s="15">
        <v>102.54718</v>
      </c>
      <c r="G217" s="15">
        <v>151.91665</v>
      </c>
      <c r="H217" s="15">
        <v>117.47695</v>
      </c>
      <c r="I217" s="15">
        <v>110.57497000000001</v>
      </c>
      <c r="J217" s="15">
        <v>160.51207</v>
      </c>
      <c r="K217" s="15">
        <v>114.75422999999999</v>
      </c>
      <c r="L217" s="15">
        <v>205.05461</v>
      </c>
      <c r="M217" s="15">
        <v>149.46817000000001</v>
      </c>
      <c r="N217" s="15">
        <v>130.27250999999998</v>
      </c>
      <c r="O217" s="15">
        <v>141.74085</v>
      </c>
    </row>
    <row r="218" spans="1:15" ht="12.75">
      <c r="A218" s="14"/>
      <c r="B218" s="16" t="s">
        <v>21</v>
      </c>
      <c r="C218" s="15">
        <f t="shared" si="21"/>
        <v>175.51379000000003</v>
      </c>
      <c r="D218" s="15">
        <v>19.6073</v>
      </c>
      <c r="E218" s="15">
        <v>11.43937</v>
      </c>
      <c r="F218" s="15">
        <v>23.81304</v>
      </c>
      <c r="G218" s="15">
        <v>13.85967</v>
      </c>
      <c r="H218" s="15">
        <v>17.89144</v>
      </c>
      <c r="I218" s="15">
        <v>17.10206</v>
      </c>
      <c r="J218" s="15">
        <v>10.59129</v>
      </c>
      <c r="K218" s="15">
        <v>12.68756</v>
      </c>
      <c r="L218" s="15">
        <v>10.6552</v>
      </c>
      <c r="M218" s="15">
        <v>15.71224</v>
      </c>
      <c r="N218" s="15">
        <v>13.185709999999998</v>
      </c>
      <c r="O218" s="15">
        <v>8.96891</v>
      </c>
    </row>
    <row r="219" spans="1:15" ht="12.75">
      <c r="A219" s="14"/>
      <c r="B219" s="16" t="s">
        <v>25</v>
      </c>
      <c r="C219" s="15">
        <f t="shared" si="21"/>
        <v>879.7931</v>
      </c>
      <c r="D219" s="15">
        <v>117.68759</v>
      </c>
      <c r="E219" s="15">
        <v>53.712379999999996</v>
      </c>
      <c r="F219" s="15">
        <v>41.63449</v>
      </c>
      <c r="G219" s="15">
        <v>122.53931</v>
      </c>
      <c r="H219" s="15">
        <v>74.38656</v>
      </c>
      <c r="I219" s="15">
        <v>58.88819</v>
      </c>
      <c r="J219" s="15">
        <v>48.27138</v>
      </c>
      <c r="K219" s="15">
        <v>58.30571</v>
      </c>
      <c r="L219" s="15">
        <v>104.52416000000001</v>
      </c>
      <c r="M219" s="15">
        <v>65.76069</v>
      </c>
      <c r="N219" s="15">
        <v>61.85566</v>
      </c>
      <c r="O219" s="15">
        <v>72.22698</v>
      </c>
    </row>
    <row r="220" spans="1:15" ht="12.75">
      <c r="A220" s="14"/>
      <c r="B220" s="16" t="s">
        <v>26</v>
      </c>
      <c r="C220" s="15">
        <f t="shared" si="21"/>
        <v>418.93643999999995</v>
      </c>
      <c r="D220" s="15">
        <v>0</v>
      </c>
      <c r="E220" s="15">
        <v>32.23116</v>
      </c>
      <c r="F220" s="15">
        <v>32.23116</v>
      </c>
      <c r="G220" s="15">
        <v>32.23116</v>
      </c>
      <c r="H220" s="15">
        <v>15.92656</v>
      </c>
      <c r="I220" s="15">
        <v>32.23116</v>
      </c>
      <c r="J220" s="15">
        <v>0</v>
      </c>
      <c r="K220" s="15">
        <v>0</v>
      </c>
      <c r="L220" s="15">
        <v>68.18692999999999</v>
      </c>
      <c r="M220" s="15">
        <v>105.86605</v>
      </c>
      <c r="N220" s="15">
        <v>35.56994</v>
      </c>
      <c r="O220" s="15">
        <v>64.46232</v>
      </c>
    </row>
    <row r="221" spans="1:15" ht="12.75">
      <c r="A221" s="14"/>
      <c r="B221" s="16" t="s">
        <v>27</v>
      </c>
      <c r="C221" s="15">
        <f t="shared" si="21"/>
        <v>187.15</v>
      </c>
      <c r="D221" s="15">
        <v>53.26672</v>
      </c>
      <c r="E221" s="15">
        <v>0</v>
      </c>
      <c r="F221" s="15">
        <v>0</v>
      </c>
      <c r="G221" s="15">
        <v>83.67705000000001</v>
      </c>
      <c r="H221" s="15">
        <v>50.206230000000005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</row>
    <row r="222" spans="1:15" ht="12.75">
      <c r="A222" s="14"/>
      <c r="B222" s="16" t="s">
        <v>29</v>
      </c>
      <c r="C222" s="15">
        <f t="shared" si="21"/>
        <v>184.55621000000002</v>
      </c>
      <c r="D222" s="15">
        <v>0</v>
      </c>
      <c r="E222" s="15">
        <v>0</v>
      </c>
      <c r="F222" s="15">
        <v>22.00396</v>
      </c>
      <c r="G222" s="15">
        <v>23.24362</v>
      </c>
      <c r="H222" s="15">
        <v>20.7643</v>
      </c>
      <c r="I222" s="15">
        <v>14.72095</v>
      </c>
      <c r="J222" s="15">
        <v>40.90971</v>
      </c>
      <c r="K222" s="15">
        <v>25.41396</v>
      </c>
      <c r="L222" s="15">
        <v>14.87592</v>
      </c>
      <c r="M222" s="15">
        <v>0</v>
      </c>
      <c r="N222" s="15">
        <v>14.87592</v>
      </c>
      <c r="O222" s="15">
        <v>7.74787</v>
      </c>
    </row>
    <row r="223" spans="1:15" ht="12.75">
      <c r="A223" s="14"/>
      <c r="B223" s="16" t="s">
        <v>30</v>
      </c>
      <c r="C223" s="15">
        <f t="shared" si="21"/>
        <v>1196.9175199999997</v>
      </c>
      <c r="D223" s="15">
        <v>140.11697</v>
      </c>
      <c r="E223" s="15">
        <v>41.83249</v>
      </c>
      <c r="F223" s="15">
        <v>109.05451</v>
      </c>
      <c r="G223" s="15">
        <v>90.27707000000001</v>
      </c>
      <c r="H223" s="15">
        <v>138.50034</v>
      </c>
      <c r="I223" s="15">
        <v>70.99923</v>
      </c>
      <c r="J223" s="15">
        <v>93.79855</v>
      </c>
      <c r="K223" s="15">
        <v>114.82733999999999</v>
      </c>
      <c r="L223" s="15">
        <v>151.56861999999998</v>
      </c>
      <c r="M223" s="15">
        <v>51.04367</v>
      </c>
      <c r="N223" s="15">
        <v>109.46454</v>
      </c>
      <c r="O223" s="15">
        <v>85.43419</v>
      </c>
    </row>
    <row r="224" spans="1:15" ht="12.75">
      <c r="A224" s="14"/>
      <c r="B224" s="16" t="s">
        <v>35</v>
      </c>
      <c r="C224" s="15">
        <f t="shared" si="21"/>
        <v>532.23644</v>
      </c>
      <c r="D224" s="15">
        <v>71.64227000000001</v>
      </c>
      <c r="E224" s="15">
        <v>106.52517</v>
      </c>
      <c r="F224" s="15">
        <v>71.88875</v>
      </c>
      <c r="G224" s="15">
        <v>72.08185</v>
      </c>
      <c r="H224" s="15">
        <v>35.86226</v>
      </c>
      <c r="I224" s="15">
        <v>19.601</v>
      </c>
      <c r="J224" s="15">
        <v>16.40694</v>
      </c>
      <c r="K224" s="15">
        <v>0</v>
      </c>
      <c r="L224" s="15">
        <v>33.50701</v>
      </c>
      <c r="M224" s="15">
        <v>33.28803</v>
      </c>
      <c r="N224" s="15">
        <v>71.43316</v>
      </c>
      <c r="O224" s="15">
        <v>0</v>
      </c>
    </row>
    <row r="225" spans="1:15" ht="12.75">
      <c r="A225" s="14"/>
      <c r="B225" s="16" t="s">
        <v>40</v>
      </c>
      <c r="C225" s="15">
        <f t="shared" si="21"/>
        <v>0.0222</v>
      </c>
      <c r="D225" s="15">
        <v>0</v>
      </c>
      <c r="E225" s="15">
        <v>0</v>
      </c>
      <c r="F225" s="15">
        <v>0</v>
      </c>
      <c r="G225" s="15">
        <v>0</v>
      </c>
      <c r="H225" s="15">
        <v>0.0222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</row>
    <row r="226" spans="1:15" ht="12.75">
      <c r="A226" s="14"/>
      <c r="B226" s="16" t="s">
        <v>43</v>
      </c>
      <c r="C226" s="15">
        <f t="shared" si="21"/>
        <v>1037.37292</v>
      </c>
      <c r="D226" s="15">
        <v>101.83493</v>
      </c>
      <c r="E226" s="15">
        <v>70.27986</v>
      </c>
      <c r="F226" s="15">
        <v>39.30848</v>
      </c>
      <c r="G226" s="15">
        <v>79.6587</v>
      </c>
      <c r="H226" s="15">
        <v>89.6462</v>
      </c>
      <c r="I226" s="15">
        <v>71.41179</v>
      </c>
      <c r="J226" s="15">
        <v>125.39914</v>
      </c>
      <c r="K226" s="15">
        <v>69.38071000000001</v>
      </c>
      <c r="L226" s="15">
        <v>109.86319</v>
      </c>
      <c r="M226" s="15">
        <v>82.25019999999999</v>
      </c>
      <c r="N226" s="15">
        <v>77.11461</v>
      </c>
      <c r="O226" s="15">
        <v>121.22511</v>
      </c>
    </row>
    <row r="227" spans="1:15" ht="12.75">
      <c r="A227" s="14"/>
      <c r="B227" s="16" t="s">
        <v>48</v>
      </c>
      <c r="C227" s="15">
        <f t="shared" si="21"/>
        <v>211.3394</v>
      </c>
      <c r="D227" s="15">
        <v>15.1838</v>
      </c>
      <c r="E227" s="15">
        <v>0</v>
      </c>
      <c r="F227" s="15">
        <v>34.689</v>
      </c>
      <c r="G227" s="15">
        <v>10.1184</v>
      </c>
      <c r="H227" s="15">
        <v>50.5796</v>
      </c>
      <c r="I227" s="15">
        <v>0</v>
      </c>
      <c r="J227" s="15">
        <v>32.556200000000004</v>
      </c>
      <c r="K227" s="15">
        <v>0</v>
      </c>
      <c r="L227" s="15">
        <v>16.12</v>
      </c>
      <c r="M227" s="15">
        <v>34.5402</v>
      </c>
      <c r="N227" s="15">
        <v>0</v>
      </c>
      <c r="O227" s="15">
        <v>17.5522</v>
      </c>
    </row>
    <row r="228" spans="1:15" ht="12.75">
      <c r="A228" s="14"/>
      <c r="B228" s="16" t="s">
        <v>50</v>
      </c>
      <c r="C228" s="15">
        <f t="shared" si="21"/>
        <v>4518.8895299999995</v>
      </c>
      <c r="D228" s="15">
        <v>380.01051</v>
      </c>
      <c r="E228" s="15">
        <v>395.70465</v>
      </c>
      <c r="F228" s="15">
        <v>512.02053</v>
      </c>
      <c r="G228" s="15">
        <v>338.61965999999995</v>
      </c>
      <c r="H228" s="15">
        <v>420.95059000000003</v>
      </c>
      <c r="I228" s="15">
        <v>531.88054</v>
      </c>
      <c r="J228" s="15">
        <v>398.02546</v>
      </c>
      <c r="K228" s="15">
        <v>135.13493</v>
      </c>
      <c r="L228" s="15">
        <v>230.75561</v>
      </c>
      <c r="M228" s="15">
        <v>319.69428999999997</v>
      </c>
      <c r="N228" s="15">
        <v>336.86985999999996</v>
      </c>
      <c r="O228" s="15">
        <v>519.2229</v>
      </c>
    </row>
    <row r="229" spans="1:15" ht="12.75">
      <c r="A229" s="14"/>
      <c r="B229" s="16" t="s">
        <v>138</v>
      </c>
      <c r="C229" s="15">
        <f t="shared" si="21"/>
        <v>216.45678999999998</v>
      </c>
      <c r="D229" s="15">
        <v>32.84503</v>
      </c>
      <c r="E229" s="15">
        <v>16.11558</v>
      </c>
      <c r="F229" s="15">
        <v>0</v>
      </c>
      <c r="G229" s="15">
        <v>34.09725</v>
      </c>
      <c r="H229" s="15">
        <v>16.33883</v>
      </c>
      <c r="I229" s="15">
        <v>16.11558</v>
      </c>
      <c r="J229" s="15">
        <v>16.64875</v>
      </c>
      <c r="K229" s="15">
        <v>32.499759999999995</v>
      </c>
      <c r="L229" s="15">
        <v>17.769869999999997</v>
      </c>
      <c r="M229" s="15">
        <v>16.11558</v>
      </c>
      <c r="N229" s="15">
        <v>17.91056</v>
      </c>
      <c r="O229" s="15">
        <v>0</v>
      </c>
    </row>
    <row r="230" spans="1:15" ht="12.75">
      <c r="A230" s="14"/>
      <c r="B230" s="16" t="s">
        <v>59</v>
      </c>
      <c r="C230" s="15">
        <f t="shared" si="21"/>
        <v>179.41787</v>
      </c>
      <c r="D230" s="15">
        <v>8.13087</v>
      </c>
      <c r="E230" s="15">
        <v>8.75888</v>
      </c>
      <c r="F230" s="15">
        <v>16.39581</v>
      </c>
      <c r="G230" s="15">
        <v>16.53283</v>
      </c>
      <c r="H230" s="15">
        <v>19.60331</v>
      </c>
      <c r="I230" s="15">
        <v>35.616150000000005</v>
      </c>
      <c r="J230" s="15">
        <v>0</v>
      </c>
      <c r="K230" s="15">
        <v>19.180130000000002</v>
      </c>
      <c r="L230" s="15">
        <v>18.651439999999997</v>
      </c>
      <c r="M230" s="15">
        <v>7.81676</v>
      </c>
      <c r="N230" s="15">
        <v>28.73169</v>
      </c>
      <c r="O230" s="15">
        <v>0</v>
      </c>
    </row>
    <row r="231" spans="1:15" s="21" customFormat="1" ht="12.75">
      <c r="A231" s="13"/>
      <c r="B231" s="13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 ht="12.75">
      <c r="A232" s="11" t="s">
        <v>127</v>
      </c>
      <c r="B232" s="12" t="s">
        <v>128</v>
      </c>
      <c r="C232" s="17">
        <f t="shared" si="21"/>
        <v>927.4311000000001</v>
      </c>
      <c r="D232" s="17">
        <f aca="true" t="shared" si="24" ref="D232:O232">SUM(D233:D271)</f>
        <v>61.38193</v>
      </c>
      <c r="E232" s="17">
        <f t="shared" si="24"/>
        <v>56.380900000000004</v>
      </c>
      <c r="F232" s="17">
        <f t="shared" si="24"/>
        <v>104.12537000000003</v>
      </c>
      <c r="G232" s="17">
        <f t="shared" si="24"/>
        <v>66.99425</v>
      </c>
      <c r="H232" s="17">
        <f t="shared" si="24"/>
        <v>79.21207</v>
      </c>
      <c r="I232" s="17">
        <f t="shared" si="24"/>
        <v>96.37500000000001</v>
      </c>
      <c r="J232" s="17">
        <f t="shared" si="24"/>
        <v>77.85119</v>
      </c>
      <c r="K232" s="17">
        <f t="shared" si="24"/>
        <v>80.55816</v>
      </c>
      <c r="L232" s="17">
        <f t="shared" si="24"/>
        <v>72.72775</v>
      </c>
      <c r="M232" s="17">
        <f t="shared" si="24"/>
        <v>59.04404</v>
      </c>
      <c r="N232" s="17">
        <f t="shared" si="24"/>
        <v>117.36386999999998</v>
      </c>
      <c r="O232" s="17">
        <f t="shared" si="24"/>
        <v>55.41657000000001</v>
      </c>
    </row>
    <row r="233" spans="1:15" ht="12.75">
      <c r="A233" s="14"/>
      <c r="B233" s="16" t="s">
        <v>0</v>
      </c>
      <c r="C233" s="15">
        <f t="shared" si="21"/>
        <v>14.75928</v>
      </c>
      <c r="D233" s="15">
        <v>0.17</v>
      </c>
      <c r="E233" s="15">
        <v>0</v>
      </c>
      <c r="F233" s="15">
        <v>0.072</v>
      </c>
      <c r="G233" s="15">
        <v>9.31785</v>
      </c>
      <c r="H233" s="15">
        <v>1.0202200000000001</v>
      </c>
      <c r="I233" s="15">
        <v>0</v>
      </c>
      <c r="J233" s="15">
        <v>1.16167</v>
      </c>
      <c r="K233" s="15">
        <v>0.37776</v>
      </c>
      <c r="L233" s="15">
        <v>0.77199</v>
      </c>
      <c r="M233" s="15">
        <v>0.90479</v>
      </c>
      <c r="N233" s="15">
        <v>0.963</v>
      </c>
      <c r="O233" s="15">
        <v>0</v>
      </c>
    </row>
    <row r="234" spans="1:15" ht="12.75">
      <c r="A234" s="14"/>
      <c r="B234" s="16" t="s">
        <v>2</v>
      </c>
      <c r="C234" s="15">
        <f t="shared" si="21"/>
        <v>1.59</v>
      </c>
      <c r="D234" s="15">
        <v>0</v>
      </c>
      <c r="E234" s="15">
        <v>0.428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0.747</v>
      </c>
      <c r="L234" s="15">
        <v>0.026</v>
      </c>
      <c r="M234" s="15">
        <v>0</v>
      </c>
      <c r="N234" s="15">
        <v>0</v>
      </c>
      <c r="O234" s="15">
        <v>0.389</v>
      </c>
    </row>
    <row r="235" spans="1:15" ht="12.75">
      <c r="A235" s="14"/>
      <c r="B235" s="16" t="s">
        <v>4</v>
      </c>
      <c r="C235" s="15">
        <f t="shared" si="21"/>
        <v>0.23500000000000001</v>
      </c>
      <c r="D235" s="15">
        <v>0</v>
      </c>
      <c r="E235" s="15">
        <v>0</v>
      </c>
      <c r="F235" s="15">
        <v>0.055</v>
      </c>
      <c r="G235" s="15">
        <v>0</v>
      </c>
      <c r="H235" s="15">
        <v>0</v>
      </c>
      <c r="I235" s="15">
        <v>0.07</v>
      </c>
      <c r="J235" s="15">
        <v>0</v>
      </c>
      <c r="K235" s="15">
        <v>0</v>
      </c>
      <c r="L235" s="15">
        <v>0.1</v>
      </c>
      <c r="M235" s="15">
        <v>0</v>
      </c>
      <c r="N235" s="15">
        <v>0.01</v>
      </c>
      <c r="O235" s="15">
        <v>0</v>
      </c>
    </row>
    <row r="236" spans="1:15" ht="12.75">
      <c r="A236" s="14"/>
      <c r="B236" s="16" t="s">
        <v>5</v>
      </c>
      <c r="C236" s="15">
        <f t="shared" si="21"/>
        <v>1.11482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0.43182</v>
      </c>
      <c r="J236" s="15">
        <v>0</v>
      </c>
      <c r="K236" s="15">
        <v>0.453</v>
      </c>
      <c r="L236" s="15">
        <v>0</v>
      </c>
      <c r="M236" s="15">
        <v>0</v>
      </c>
      <c r="N236" s="15">
        <v>0</v>
      </c>
      <c r="O236" s="15">
        <v>0.23</v>
      </c>
    </row>
    <row r="237" spans="1:15" ht="12.75">
      <c r="A237" s="14"/>
      <c r="B237" s="16" t="s">
        <v>6</v>
      </c>
      <c r="C237" s="15">
        <f t="shared" si="21"/>
        <v>7.859020000000001</v>
      </c>
      <c r="D237" s="15">
        <v>0.597</v>
      </c>
      <c r="E237" s="15">
        <v>1.027</v>
      </c>
      <c r="F237" s="15">
        <v>0.664</v>
      </c>
      <c r="G237" s="15">
        <v>0.679</v>
      </c>
      <c r="H237" s="15">
        <v>0.467</v>
      </c>
      <c r="I237" s="15">
        <v>0.64</v>
      </c>
      <c r="J237" s="15">
        <v>0.88902</v>
      </c>
      <c r="K237" s="15">
        <v>0.81</v>
      </c>
      <c r="L237" s="15">
        <v>0.4</v>
      </c>
      <c r="M237" s="15">
        <v>0.555</v>
      </c>
      <c r="N237" s="15">
        <v>0.408</v>
      </c>
      <c r="O237" s="15">
        <v>0.723</v>
      </c>
    </row>
    <row r="238" spans="1:15" ht="12.75">
      <c r="A238" s="14"/>
      <c r="B238" s="16" t="s">
        <v>7</v>
      </c>
      <c r="C238" s="15">
        <f t="shared" si="21"/>
        <v>17.45701</v>
      </c>
      <c r="D238" s="15">
        <v>8.557559999999999</v>
      </c>
      <c r="E238" s="15">
        <v>0</v>
      </c>
      <c r="F238" s="15">
        <v>0</v>
      </c>
      <c r="G238" s="15">
        <v>0.25</v>
      </c>
      <c r="H238" s="15">
        <v>0</v>
      </c>
      <c r="I238" s="15">
        <v>0</v>
      </c>
      <c r="J238" s="15">
        <v>0</v>
      </c>
      <c r="K238" s="15">
        <v>0.09218000000000001</v>
      </c>
      <c r="L238" s="15">
        <v>0.09</v>
      </c>
      <c r="M238" s="15">
        <v>8.27727</v>
      </c>
      <c r="N238" s="15">
        <v>0.12</v>
      </c>
      <c r="O238" s="15">
        <v>0.07</v>
      </c>
    </row>
    <row r="239" spans="1:15" ht="12.75">
      <c r="A239" s="14"/>
      <c r="B239" s="16" t="s">
        <v>9</v>
      </c>
      <c r="C239" s="15">
        <f t="shared" si="21"/>
        <v>4.38722</v>
      </c>
      <c r="D239" s="15">
        <v>0</v>
      </c>
      <c r="E239" s="15">
        <v>0.6147</v>
      </c>
      <c r="F239" s="15">
        <v>0.17055</v>
      </c>
      <c r="G239" s="15">
        <v>0.452</v>
      </c>
      <c r="H239" s="15">
        <v>0.18416</v>
      </c>
      <c r="I239" s="15">
        <v>0.36546</v>
      </c>
      <c r="J239" s="15">
        <v>0.53735</v>
      </c>
      <c r="K239" s="15">
        <v>0.157</v>
      </c>
      <c r="L239" s="15">
        <v>0.738</v>
      </c>
      <c r="M239" s="15">
        <v>0</v>
      </c>
      <c r="N239" s="15">
        <v>0.773</v>
      </c>
      <c r="O239" s="15">
        <v>0.395</v>
      </c>
    </row>
    <row r="240" spans="1:15" ht="12.75">
      <c r="A240" s="14"/>
      <c r="B240" s="16" t="s">
        <v>10</v>
      </c>
      <c r="C240" s="15">
        <f t="shared" si="21"/>
        <v>5.891719999999999</v>
      </c>
      <c r="D240" s="15">
        <v>0</v>
      </c>
      <c r="E240" s="15">
        <v>0.149</v>
      </c>
      <c r="F240" s="15">
        <v>0.39892</v>
      </c>
      <c r="G240" s="15">
        <v>0.228</v>
      </c>
      <c r="H240" s="15">
        <v>0.72039</v>
      </c>
      <c r="I240" s="15">
        <v>0.5201</v>
      </c>
      <c r="J240" s="15">
        <v>0.138</v>
      </c>
      <c r="K240" s="15">
        <v>0.75337</v>
      </c>
      <c r="L240" s="15">
        <v>0.41867000000000004</v>
      </c>
      <c r="M240" s="15">
        <v>0.03446</v>
      </c>
      <c r="N240" s="15">
        <v>2.53081</v>
      </c>
      <c r="O240" s="15">
        <v>0</v>
      </c>
    </row>
    <row r="241" spans="1:15" ht="12.75">
      <c r="A241" s="14"/>
      <c r="B241" s="16" t="s">
        <v>12</v>
      </c>
      <c r="C241" s="15">
        <f t="shared" si="21"/>
        <v>0.78373</v>
      </c>
      <c r="D241" s="15">
        <v>0</v>
      </c>
      <c r="E241" s="15">
        <v>0.06562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0.08252</v>
      </c>
      <c r="N241" s="15">
        <v>0.63559</v>
      </c>
      <c r="O241" s="15">
        <v>0</v>
      </c>
    </row>
    <row r="242" spans="1:15" ht="12.75">
      <c r="A242" s="14"/>
      <c r="B242" s="16" t="s">
        <v>13</v>
      </c>
      <c r="C242" s="15">
        <f t="shared" si="21"/>
        <v>0.094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0.094</v>
      </c>
      <c r="O242" s="15">
        <v>0</v>
      </c>
    </row>
    <row r="243" spans="1:15" ht="12.75">
      <c r="A243" s="14"/>
      <c r="B243" s="16" t="s">
        <v>15</v>
      </c>
      <c r="C243" s="15">
        <f t="shared" si="21"/>
        <v>3.95962</v>
      </c>
      <c r="D243" s="15">
        <v>0.007</v>
      </c>
      <c r="E243" s="15">
        <v>0.1285</v>
      </c>
      <c r="F243" s="15">
        <v>0.0125</v>
      </c>
      <c r="G243" s="15">
        <v>1.3805</v>
      </c>
      <c r="H243" s="15">
        <v>0.215</v>
      </c>
      <c r="I243" s="15">
        <v>0.0115</v>
      </c>
      <c r="J243" s="15">
        <v>0.1205</v>
      </c>
      <c r="K243" s="15">
        <v>0.85076</v>
      </c>
      <c r="L243" s="15">
        <v>0.88686</v>
      </c>
      <c r="M243" s="15">
        <v>0.038</v>
      </c>
      <c r="N243" s="15">
        <v>0.226</v>
      </c>
      <c r="O243" s="15">
        <v>0.0825</v>
      </c>
    </row>
    <row r="244" spans="1:15" ht="12.75">
      <c r="A244" s="14"/>
      <c r="B244" s="16" t="s">
        <v>18</v>
      </c>
      <c r="C244" s="15">
        <f t="shared" si="21"/>
        <v>0.05291</v>
      </c>
      <c r="D244" s="15">
        <v>0.007</v>
      </c>
      <c r="E244" s="15">
        <v>0</v>
      </c>
      <c r="F244" s="15">
        <v>0.007</v>
      </c>
      <c r="G244" s="15">
        <v>0</v>
      </c>
      <c r="H244" s="15">
        <v>0.006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0.01291</v>
      </c>
      <c r="O244" s="15">
        <v>0.02</v>
      </c>
    </row>
    <row r="245" spans="1:15" ht="12.75">
      <c r="A245" s="14"/>
      <c r="B245" s="16" t="s">
        <v>19</v>
      </c>
      <c r="C245" s="15">
        <f t="shared" si="21"/>
        <v>0.03272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0.03272</v>
      </c>
      <c r="N245" s="15">
        <v>0</v>
      </c>
      <c r="O245" s="15">
        <v>0</v>
      </c>
    </row>
    <row r="246" spans="1:15" ht="12.75">
      <c r="A246" s="14"/>
      <c r="B246" s="16" t="s">
        <v>20</v>
      </c>
      <c r="C246" s="15">
        <f t="shared" si="21"/>
        <v>34.09541</v>
      </c>
      <c r="D246" s="15">
        <v>0</v>
      </c>
      <c r="E246" s="15">
        <v>0</v>
      </c>
      <c r="F246" s="15">
        <v>5.83741</v>
      </c>
      <c r="G246" s="15">
        <v>0.32</v>
      </c>
      <c r="H246" s="15">
        <v>0</v>
      </c>
      <c r="I246" s="15">
        <v>0.33</v>
      </c>
      <c r="J246" s="15">
        <v>0.4355</v>
      </c>
      <c r="K246" s="15">
        <v>1.971</v>
      </c>
      <c r="L246" s="15">
        <v>1.30102</v>
      </c>
      <c r="M246" s="15">
        <v>0.88</v>
      </c>
      <c r="N246" s="15">
        <v>19.14342</v>
      </c>
      <c r="O246" s="15">
        <v>3.8770599999999997</v>
      </c>
    </row>
    <row r="247" spans="1:15" ht="12.75">
      <c r="A247" s="14"/>
      <c r="B247" s="16" t="s">
        <v>21</v>
      </c>
      <c r="C247" s="15">
        <f t="shared" si="21"/>
        <v>673.63406</v>
      </c>
      <c r="D247" s="15">
        <v>26.863599999999998</v>
      </c>
      <c r="E247" s="15">
        <v>52.6014</v>
      </c>
      <c r="F247" s="15">
        <v>96.36505</v>
      </c>
      <c r="G247" s="15">
        <v>52.60126</v>
      </c>
      <c r="H247" s="15">
        <v>63.72974</v>
      </c>
      <c r="I247" s="15">
        <v>70.30499</v>
      </c>
      <c r="J247" s="15">
        <v>56.097370000000005</v>
      </c>
      <c r="K247" s="15">
        <v>72.63235</v>
      </c>
      <c r="L247" s="15">
        <v>49.026720000000005</v>
      </c>
      <c r="M247" s="15">
        <v>38.16671</v>
      </c>
      <c r="N247" s="15">
        <v>48.5003</v>
      </c>
      <c r="O247" s="15">
        <v>46.74457</v>
      </c>
    </row>
    <row r="248" spans="1:15" ht="12.75">
      <c r="A248" s="14"/>
      <c r="B248" s="16" t="s">
        <v>24</v>
      </c>
      <c r="C248" s="15">
        <f t="shared" si="21"/>
        <v>1.43073</v>
      </c>
      <c r="D248" s="15">
        <v>0</v>
      </c>
      <c r="E248" s="15">
        <v>0</v>
      </c>
      <c r="F248" s="15">
        <v>0</v>
      </c>
      <c r="G248" s="15">
        <v>0.29</v>
      </c>
      <c r="H248" s="15">
        <v>0</v>
      </c>
      <c r="I248" s="15">
        <v>0.6548200000000001</v>
      </c>
      <c r="J248" s="15">
        <v>0.01</v>
      </c>
      <c r="K248" s="15">
        <v>0</v>
      </c>
      <c r="L248" s="15">
        <v>0</v>
      </c>
      <c r="M248" s="15">
        <v>0</v>
      </c>
      <c r="N248" s="15">
        <v>0.30191</v>
      </c>
      <c r="O248" s="15">
        <v>0.174</v>
      </c>
    </row>
    <row r="249" spans="1:15" ht="12.75">
      <c r="A249" s="14"/>
      <c r="B249" s="16" t="s">
        <v>25</v>
      </c>
      <c r="C249" s="15">
        <f t="shared" si="21"/>
        <v>0.113</v>
      </c>
      <c r="D249" s="15">
        <v>0</v>
      </c>
      <c r="E249" s="15">
        <v>0</v>
      </c>
      <c r="F249" s="15">
        <v>0</v>
      </c>
      <c r="G249" s="15">
        <v>0.021</v>
      </c>
      <c r="H249" s="15">
        <v>0</v>
      </c>
      <c r="I249" s="15">
        <v>0</v>
      </c>
      <c r="J249" s="15">
        <v>0.042</v>
      </c>
      <c r="K249" s="15">
        <v>0.05</v>
      </c>
      <c r="L249" s="15">
        <v>0</v>
      </c>
      <c r="M249" s="15">
        <v>0</v>
      </c>
      <c r="N249" s="15">
        <v>0</v>
      </c>
      <c r="O249" s="15">
        <v>0</v>
      </c>
    </row>
    <row r="250" spans="1:15" ht="12.75">
      <c r="A250" s="14"/>
      <c r="B250" s="16" t="s">
        <v>30</v>
      </c>
      <c r="C250" s="15">
        <f t="shared" si="21"/>
        <v>1.64946</v>
      </c>
      <c r="D250" s="15">
        <v>0</v>
      </c>
      <c r="E250" s="15">
        <v>0</v>
      </c>
      <c r="F250" s="15">
        <v>0.025</v>
      </c>
      <c r="G250" s="15">
        <v>0.08</v>
      </c>
      <c r="H250" s="15">
        <v>0</v>
      </c>
      <c r="I250" s="15">
        <v>0.31773</v>
      </c>
      <c r="J250" s="15">
        <v>0</v>
      </c>
      <c r="K250" s="15">
        <v>0.05</v>
      </c>
      <c r="L250" s="15">
        <v>0.7203099999999999</v>
      </c>
      <c r="M250" s="15">
        <v>0</v>
      </c>
      <c r="N250" s="15">
        <v>0.45642</v>
      </c>
      <c r="O250" s="15">
        <v>0</v>
      </c>
    </row>
    <row r="251" spans="1:15" ht="12.75">
      <c r="A251" s="14"/>
      <c r="B251" s="16" t="s">
        <v>32</v>
      </c>
      <c r="C251" s="15">
        <f t="shared" si="21"/>
        <v>0.062</v>
      </c>
      <c r="D251" s="15">
        <v>0</v>
      </c>
      <c r="E251" s="15">
        <v>0</v>
      </c>
      <c r="F251" s="15">
        <v>0</v>
      </c>
      <c r="G251" s="15">
        <v>0.062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</row>
    <row r="252" spans="1:15" ht="12.75">
      <c r="A252" s="14"/>
      <c r="B252" s="16" t="s">
        <v>33</v>
      </c>
      <c r="C252" s="15">
        <f t="shared" si="21"/>
        <v>0.491</v>
      </c>
      <c r="D252" s="15">
        <v>0</v>
      </c>
      <c r="E252" s="15">
        <v>0</v>
      </c>
      <c r="F252" s="15">
        <v>0</v>
      </c>
      <c r="G252" s="15">
        <v>0.21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0.281</v>
      </c>
    </row>
    <row r="253" spans="1:15" ht="12.75">
      <c r="A253" s="14"/>
      <c r="B253" s="16" t="s">
        <v>35</v>
      </c>
      <c r="C253" s="15">
        <f t="shared" si="21"/>
        <v>1.9340000000000002</v>
      </c>
      <c r="D253" s="15">
        <v>0.133</v>
      </c>
      <c r="E253" s="15">
        <v>0.185</v>
      </c>
      <c r="F253" s="15">
        <v>0</v>
      </c>
      <c r="G253" s="15">
        <v>0.148</v>
      </c>
      <c r="H253" s="15">
        <v>0.14</v>
      </c>
      <c r="I253" s="15">
        <v>0.102</v>
      </c>
      <c r="J253" s="15">
        <v>0</v>
      </c>
      <c r="K253" s="15">
        <v>0.15</v>
      </c>
      <c r="L253" s="15">
        <v>0</v>
      </c>
      <c r="M253" s="15">
        <v>0</v>
      </c>
      <c r="N253" s="15">
        <v>0.222</v>
      </c>
      <c r="O253" s="15">
        <v>0.854</v>
      </c>
    </row>
    <row r="254" spans="1:15" ht="12.75">
      <c r="A254" s="14"/>
      <c r="B254" s="16" t="s">
        <v>36</v>
      </c>
      <c r="C254" s="15">
        <f t="shared" si="21"/>
        <v>0.79845</v>
      </c>
      <c r="D254" s="15">
        <v>0</v>
      </c>
      <c r="E254" s="15">
        <v>0</v>
      </c>
      <c r="F254" s="15">
        <v>0.2</v>
      </c>
      <c r="G254" s="15">
        <v>0.06078</v>
      </c>
      <c r="H254" s="15">
        <v>0.07</v>
      </c>
      <c r="I254" s="15">
        <v>0.114</v>
      </c>
      <c r="J254" s="15">
        <v>0</v>
      </c>
      <c r="K254" s="15">
        <v>0.054490000000000004</v>
      </c>
      <c r="L254" s="15">
        <v>0</v>
      </c>
      <c r="M254" s="15">
        <v>0.135</v>
      </c>
      <c r="N254" s="15">
        <v>0.08418</v>
      </c>
      <c r="O254" s="15">
        <v>0.08</v>
      </c>
    </row>
    <row r="255" spans="1:15" ht="12.75">
      <c r="A255" s="14"/>
      <c r="B255" s="16" t="s">
        <v>37</v>
      </c>
      <c r="C255" s="15">
        <f aca="true" t="shared" si="25" ref="C255:C310">SUM(D255:O255)</f>
        <v>0.02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0.02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</row>
    <row r="256" spans="1:15" ht="12.75">
      <c r="A256" s="14"/>
      <c r="B256" s="16" t="s">
        <v>38</v>
      </c>
      <c r="C256" s="15">
        <f t="shared" si="25"/>
        <v>0.3115</v>
      </c>
      <c r="D256" s="15">
        <v>0</v>
      </c>
      <c r="E256" s="15">
        <v>0</v>
      </c>
      <c r="F256" s="15">
        <v>0</v>
      </c>
      <c r="G256" s="15">
        <v>0</v>
      </c>
      <c r="H256" s="15">
        <v>0.2915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0.02</v>
      </c>
    </row>
    <row r="257" spans="1:15" ht="12.75">
      <c r="A257" s="14"/>
      <c r="B257" s="16" t="s">
        <v>39</v>
      </c>
      <c r="C257" s="15">
        <f t="shared" si="25"/>
        <v>0.045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0.04</v>
      </c>
      <c r="J257" s="15">
        <v>0</v>
      </c>
      <c r="K257" s="15">
        <v>0</v>
      </c>
      <c r="L257" s="15">
        <v>0</v>
      </c>
      <c r="M257" s="15">
        <v>0</v>
      </c>
      <c r="N257" s="15">
        <v>0.005</v>
      </c>
      <c r="O257" s="15">
        <v>0</v>
      </c>
    </row>
    <row r="258" spans="1:15" ht="12.75">
      <c r="A258" s="14"/>
      <c r="B258" s="16" t="s">
        <v>75</v>
      </c>
      <c r="C258" s="15">
        <f t="shared" si="25"/>
        <v>0.035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0.035</v>
      </c>
      <c r="O258" s="15">
        <v>0</v>
      </c>
    </row>
    <row r="259" spans="1:15" ht="12.75">
      <c r="A259" s="14"/>
      <c r="B259" s="16" t="s">
        <v>43</v>
      </c>
      <c r="C259" s="15">
        <f t="shared" si="25"/>
        <v>0.29050000000000004</v>
      </c>
      <c r="D259" s="15">
        <v>0.049</v>
      </c>
      <c r="E259" s="15">
        <v>0.0315</v>
      </c>
      <c r="F259" s="15">
        <v>0</v>
      </c>
      <c r="G259" s="15">
        <v>0.063</v>
      </c>
      <c r="H259" s="15">
        <v>0</v>
      </c>
      <c r="I259" s="15">
        <v>0.097</v>
      </c>
      <c r="J259" s="15">
        <v>0</v>
      </c>
      <c r="K259" s="15">
        <v>0</v>
      </c>
      <c r="L259" s="15">
        <v>0</v>
      </c>
      <c r="M259" s="15">
        <v>0</v>
      </c>
      <c r="N259" s="15">
        <v>0.05</v>
      </c>
      <c r="O259" s="15">
        <v>0</v>
      </c>
    </row>
    <row r="260" spans="1:15" ht="12.75">
      <c r="A260" s="14"/>
      <c r="B260" s="16" t="s">
        <v>44</v>
      </c>
      <c r="C260" s="15">
        <f t="shared" si="25"/>
        <v>0.066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0.066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</row>
    <row r="261" spans="1:15" ht="12.75">
      <c r="A261" s="14"/>
      <c r="B261" s="16" t="s">
        <v>46</v>
      </c>
      <c r="C261" s="15">
        <f t="shared" si="25"/>
        <v>0.038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0.038</v>
      </c>
      <c r="O261" s="15">
        <v>0</v>
      </c>
    </row>
    <row r="262" spans="1:15" ht="12.75">
      <c r="A262" s="14"/>
      <c r="B262" s="16" t="s">
        <v>47</v>
      </c>
      <c r="C262" s="15">
        <f t="shared" si="25"/>
        <v>0.24146</v>
      </c>
      <c r="D262" s="15">
        <v>0</v>
      </c>
      <c r="E262" s="15">
        <v>0.024</v>
      </c>
      <c r="F262" s="15">
        <v>0</v>
      </c>
      <c r="G262" s="15">
        <v>0</v>
      </c>
      <c r="H262" s="15">
        <v>0.028</v>
      </c>
      <c r="I262" s="15">
        <v>0</v>
      </c>
      <c r="J262" s="15">
        <v>0</v>
      </c>
      <c r="K262" s="15">
        <v>0.03946</v>
      </c>
      <c r="L262" s="15">
        <v>0</v>
      </c>
      <c r="M262" s="15">
        <v>0</v>
      </c>
      <c r="N262" s="15">
        <v>0</v>
      </c>
      <c r="O262" s="15">
        <v>0.15</v>
      </c>
    </row>
    <row r="263" spans="1:15" ht="12.75">
      <c r="A263" s="14"/>
      <c r="B263" s="16" t="s">
        <v>48</v>
      </c>
      <c r="C263" s="15">
        <f t="shared" si="25"/>
        <v>0.045</v>
      </c>
      <c r="D263" s="15">
        <v>0</v>
      </c>
      <c r="E263" s="15">
        <v>0.045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</row>
    <row r="264" spans="1:15" ht="12.75">
      <c r="A264" s="14"/>
      <c r="B264" s="16" t="s">
        <v>49</v>
      </c>
      <c r="C264" s="15">
        <f t="shared" si="25"/>
        <v>2.3841900000000003</v>
      </c>
      <c r="D264" s="15">
        <v>0.176</v>
      </c>
      <c r="E264" s="15">
        <v>0</v>
      </c>
      <c r="F264" s="15">
        <v>0.01</v>
      </c>
      <c r="G264" s="15">
        <v>0.2225</v>
      </c>
      <c r="H264" s="15">
        <v>0</v>
      </c>
      <c r="I264" s="15">
        <v>0.331</v>
      </c>
      <c r="J264" s="15">
        <v>0.15565</v>
      </c>
      <c r="K264" s="15">
        <v>0.31414</v>
      </c>
      <c r="L264" s="15">
        <v>0.03</v>
      </c>
      <c r="M264" s="15">
        <v>0.35946</v>
      </c>
      <c r="N264" s="15">
        <v>0.278</v>
      </c>
      <c r="O264" s="15">
        <v>0.50744</v>
      </c>
    </row>
    <row r="265" spans="1:15" ht="12.75">
      <c r="A265" s="14"/>
      <c r="B265" s="16" t="s">
        <v>50</v>
      </c>
      <c r="C265" s="15">
        <f t="shared" si="25"/>
        <v>146.85111</v>
      </c>
      <c r="D265" s="15">
        <v>24.82177</v>
      </c>
      <c r="E265" s="15">
        <v>1.00318</v>
      </c>
      <c r="F265" s="15">
        <v>0.20637</v>
      </c>
      <c r="G265" s="15">
        <v>0</v>
      </c>
      <c r="H265" s="15">
        <v>12.216059999999999</v>
      </c>
      <c r="I265" s="15">
        <v>21.42318</v>
      </c>
      <c r="J265" s="15">
        <v>18.11213</v>
      </c>
      <c r="K265" s="15">
        <v>0</v>
      </c>
      <c r="L265" s="15">
        <v>18.21818</v>
      </c>
      <c r="M265" s="15">
        <v>8.90591</v>
      </c>
      <c r="N265" s="15">
        <v>41.94433</v>
      </c>
      <c r="O265" s="15">
        <v>0</v>
      </c>
    </row>
    <row r="266" spans="1:15" ht="12.75">
      <c r="A266" s="14"/>
      <c r="B266" s="16" t="s">
        <v>139</v>
      </c>
      <c r="C266" s="15">
        <f t="shared" si="25"/>
        <v>0.82833</v>
      </c>
      <c r="D266" s="15">
        <v>0</v>
      </c>
      <c r="E266" s="15">
        <v>0</v>
      </c>
      <c r="F266" s="15">
        <v>0.05557</v>
      </c>
      <c r="G266" s="15">
        <v>0.25736000000000003</v>
      </c>
      <c r="H266" s="15">
        <v>0</v>
      </c>
      <c r="I266" s="15">
        <v>0.5154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</row>
    <row r="267" spans="1:15" ht="12.75">
      <c r="A267" s="14"/>
      <c r="B267" s="16" t="s">
        <v>136</v>
      </c>
      <c r="C267" s="15">
        <f t="shared" si="25"/>
        <v>1.00841</v>
      </c>
      <c r="D267" s="15">
        <v>0</v>
      </c>
      <c r="E267" s="15">
        <v>0</v>
      </c>
      <c r="F267" s="15">
        <v>0</v>
      </c>
      <c r="G267" s="15">
        <v>0.08</v>
      </c>
      <c r="H267" s="15">
        <v>0</v>
      </c>
      <c r="I267" s="15">
        <v>0</v>
      </c>
      <c r="J267" s="15">
        <v>0</v>
      </c>
      <c r="K267" s="15">
        <v>0.049409999999999996</v>
      </c>
      <c r="L267" s="15">
        <v>0</v>
      </c>
      <c r="M267" s="15">
        <v>0</v>
      </c>
      <c r="N267" s="15">
        <v>0.06</v>
      </c>
      <c r="O267" s="15">
        <v>0.819</v>
      </c>
    </row>
    <row r="268" spans="1:15" ht="12.75">
      <c r="A268" s="14"/>
      <c r="B268" s="16" t="s">
        <v>52</v>
      </c>
      <c r="C268" s="15">
        <f t="shared" si="25"/>
        <v>0.165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0.07</v>
      </c>
      <c r="K268" s="15">
        <v>0</v>
      </c>
      <c r="L268" s="15">
        <v>0</v>
      </c>
      <c r="M268" s="15">
        <v>0</v>
      </c>
      <c r="N268" s="15">
        <v>0.095</v>
      </c>
      <c r="O268" s="15">
        <v>0</v>
      </c>
    </row>
    <row r="269" spans="1:15" ht="12.75">
      <c r="A269" s="14"/>
      <c r="B269" s="16" t="s">
        <v>54</v>
      </c>
      <c r="C269" s="15">
        <f t="shared" si="25"/>
        <v>1.385</v>
      </c>
      <c r="D269" s="15">
        <v>0</v>
      </c>
      <c r="E269" s="15">
        <v>0.078</v>
      </c>
      <c r="F269" s="15">
        <v>0</v>
      </c>
      <c r="G269" s="15">
        <v>0.06</v>
      </c>
      <c r="H269" s="15">
        <v>0.124</v>
      </c>
      <c r="I269" s="15">
        <v>0</v>
      </c>
      <c r="J269" s="15">
        <v>0</v>
      </c>
      <c r="K269" s="15">
        <v>0.098</v>
      </c>
      <c r="L269" s="15">
        <v>0</v>
      </c>
      <c r="M269" s="15">
        <v>0.648</v>
      </c>
      <c r="N269" s="15">
        <v>0.377</v>
      </c>
      <c r="O269" s="15">
        <v>0</v>
      </c>
    </row>
    <row r="270" spans="1:15" ht="12.75">
      <c r="A270" s="14"/>
      <c r="B270" s="16" t="s">
        <v>55</v>
      </c>
      <c r="C270" s="15">
        <f t="shared" si="25"/>
        <v>1.08044</v>
      </c>
      <c r="D270" s="15">
        <v>0</v>
      </c>
      <c r="E270" s="15">
        <v>0</v>
      </c>
      <c r="F270" s="15">
        <v>0.046</v>
      </c>
      <c r="G270" s="15">
        <v>0</v>
      </c>
      <c r="H270" s="15">
        <v>0</v>
      </c>
      <c r="I270" s="15">
        <v>0.02</v>
      </c>
      <c r="J270" s="15">
        <v>0.082</v>
      </c>
      <c r="K270" s="15">
        <v>0.90824</v>
      </c>
      <c r="L270" s="15">
        <v>0</v>
      </c>
      <c r="M270" s="15">
        <v>0.0242</v>
      </c>
      <c r="N270" s="15">
        <v>0</v>
      </c>
      <c r="O270" s="15">
        <v>0</v>
      </c>
    </row>
    <row r="271" spans="1:15" ht="12.75">
      <c r="A271" s="14"/>
      <c r="B271" s="16" t="s">
        <v>69</v>
      </c>
      <c r="C271" s="15">
        <f t="shared" si="25"/>
        <v>0.211</v>
      </c>
      <c r="D271" s="15">
        <v>0</v>
      </c>
      <c r="E271" s="15">
        <v>0</v>
      </c>
      <c r="F271" s="15">
        <v>0</v>
      </c>
      <c r="G271" s="15">
        <v>0.211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</row>
    <row r="272" spans="1:15" ht="12.75">
      <c r="A272" s="14"/>
      <c r="B272" s="14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ht="12.75">
      <c r="A273" s="11" t="s">
        <v>129</v>
      </c>
      <c r="B273" s="12" t="s">
        <v>130</v>
      </c>
      <c r="C273" s="17">
        <f t="shared" si="25"/>
        <v>13397.868119999997</v>
      </c>
      <c r="D273" s="17">
        <f aca="true" t="shared" si="26" ref="D273:O273">SUM(D274:D284)</f>
        <v>1264.8089300000001</v>
      </c>
      <c r="E273" s="17">
        <f t="shared" si="26"/>
        <v>1381.80408</v>
      </c>
      <c r="F273" s="17">
        <f t="shared" si="26"/>
        <v>1604.64354</v>
      </c>
      <c r="G273" s="17">
        <f t="shared" si="26"/>
        <v>982.79918</v>
      </c>
      <c r="H273" s="17">
        <f t="shared" si="26"/>
        <v>1060.406</v>
      </c>
      <c r="I273" s="17">
        <f t="shared" si="26"/>
        <v>1091.124</v>
      </c>
      <c r="J273" s="17">
        <f t="shared" si="26"/>
        <v>894.54872</v>
      </c>
      <c r="K273" s="17">
        <f t="shared" si="26"/>
        <v>1386.10609</v>
      </c>
      <c r="L273" s="17">
        <f t="shared" si="26"/>
        <v>949.6780000000001</v>
      </c>
      <c r="M273" s="17">
        <f t="shared" si="26"/>
        <v>1156.4995</v>
      </c>
      <c r="N273" s="17">
        <f t="shared" si="26"/>
        <v>907.6084000000001</v>
      </c>
      <c r="O273" s="17">
        <f t="shared" si="26"/>
        <v>717.84168</v>
      </c>
    </row>
    <row r="274" spans="1:15" ht="12.75">
      <c r="A274" s="14"/>
      <c r="B274" s="16" t="s">
        <v>14</v>
      </c>
      <c r="C274" s="15">
        <f t="shared" si="25"/>
        <v>79.65</v>
      </c>
      <c r="D274" s="15">
        <v>0</v>
      </c>
      <c r="E274" s="15">
        <v>79.65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</row>
    <row r="275" spans="1:15" ht="12.75">
      <c r="A275" s="14"/>
      <c r="B275" s="16" t="s">
        <v>15</v>
      </c>
      <c r="C275" s="15">
        <f t="shared" si="25"/>
        <v>8473.5085</v>
      </c>
      <c r="D275" s="15">
        <v>865.686</v>
      </c>
      <c r="E275" s="15">
        <v>870.917</v>
      </c>
      <c r="F275" s="15">
        <v>898.259</v>
      </c>
      <c r="G275" s="15">
        <v>642.012</v>
      </c>
      <c r="H275" s="15">
        <v>911.912</v>
      </c>
      <c r="I275" s="15">
        <v>628.874</v>
      </c>
      <c r="J275" s="15">
        <v>524.692</v>
      </c>
      <c r="K275" s="15">
        <v>525.0475</v>
      </c>
      <c r="L275" s="15">
        <v>635.738</v>
      </c>
      <c r="M275" s="15">
        <v>759.6085</v>
      </c>
      <c r="N275" s="15">
        <v>646.861</v>
      </c>
      <c r="O275" s="15">
        <v>563.9015</v>
      </c>
    </row>
    <row r="276" spans="1:15" ht="12.75">
      <c r="A276" s="14"/>
      <c r="B276" s="16" t="s">
        <v>16</v>
      </c>
      <c r="C276" s="15">
        <f t="shared" si="25"/>
        <v>0.10017</v>
      </c>
      <c r="D276" s="15">
        <v>0</v>
      </c>
      <c r="E276" s="15">
        <v>0</v>
      </c>
      <c r="F276" s="15">
        <v>0.10017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</row>
    <row r="277" spans="1:15" ht="12.75">
      <c r="A277" s="14"/>
      <c r="B277" s="16" t="s">
        <v>18</v>
      </c>
      <c r="C277" s="15">
        <f t="shared" si="25"/>
        <v>1999.1429899999998</v>
      </c>
      <c r="D277" s="15">
        <v>107.5</v>
      </c>
      <c r="E277" s="15">
        <v>187.5</v>
      </c>
      <c r="F277" s="15">
        <v>194.49</v>
      </c>
      <c r="G277" s="15">
        <v>127.5</v>
      </c>
      <c r="H277" s="15">
        <v>67.5</v>
      </c>
      <c r="I277" s="15">
        <v>159.074</v>
      </c>
      <c r="J277" s="15">
        <v>177.84872000000001</v>
      </c>
      <c r="K277" s="15">
        <v>562.67887</v>
      </c>
      <c r="L277" s="15">
        <v>140</v>
      </c>
      <c r="M277" s="15">
        <v>169.87</v>
      </c>
      <c r="N277" s="15">
        <v>65.1814</v>
      </c>
      <c r="O277" s="15">
        <v>40</v>
      </c>
    </row>
    <row r="278" spans="1:15" ht="12.75">
      <c r="A278" s="14"/>
      <c r="B278" s="16" t="s">
        <v>21</v>
      </c>
      <c r="C278" s="15">
        <f t="shared" si="25"/>
        <v>0.00069</v>
      </c>
      <c r="D278" s="15">
        <v>0.00069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</row>
    <row r="279" spans="1:15" ht="12.75">
      <c r="A279" s="14"/>
      <c r="B279" s="16" t="s">
        <v>25</v>
      </c>
      <c r="C279" s="15">
        <f t="shared" si="25"/>
        <v>336.21548</v>
      </c>
      <c r="D279" s="15">
        <v>4.586</v>
      </c>
      <c r="E279" s="15">
        <v>0</v>
      </c>
      <c r="F279" s="15">
        <v>104.57</v>
      </c>
      <c r="G279" s="15">
        <v>0</v>
      </c>
      <c r="H279" s="15">
        <v>0</v>
      </c>
      <c r="I279" s="15">
        <v>0</v>
      </c>
      <c r="J279" s="15">
        <v>11.95</v>
      </c>
      <c r="K279" s="15">
        <v>153.91872</v>
      </c>
      <c r="L279" s="15">
        <v>0</v>
      </c>
      <c r="M279" s="15">
        <v>19.86</v>
      </c>
      <c r="N279" s="15">
        <v>41.32</v>
      </c>
      <c r="O279" s="15">
        <v>0.01076</v>
      </c>
    </row>
    <row r="280" spans="1:15" ht="12.75">
      <c r="A280" s="14"/>
      <c r="B280" s="16" t="s">
        <v>27</v>
      </c>
      <c r="C280" s="15">
        <f t="shared" si="25"/>
        <v>59.24018</v>
      </c>
      <c r="D280" s="15">
        <v>0</v>
      </c>
      <c r="E280" s="15">
        <v>0</v>
      </c>
      <c r="F280" s="15">
        <v>0</v>
      </c>
      <c r="G280" s="15">
        <v>59.24018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</row>
    <row r="281" spans="1:15" ht="12.75">
      <c r="A281" s="14"/>
      <c r="B281" s="16" t="s">
        <v>30</v>
      </c>
      <c r="C281" s="15">
        <f t="shared" si="25"/>
        <v>1371.0397799999998</v>
      </c>
      <c r="D281" s="15">
        <v>221.05024</v>
      </c>
      <c r="E281" s="15">
        <v>155.76808</v>
      </c>
      <c r="F281" s="15">
        <v>264.46028</v>
      </c>
      <c r="G281" s="15">
        <v>0.12</v>
      </c>
      <c r="H281" s="15">
        <v>0</v>
      </c>
      <c r="I281" s="15">
        <v>151.068</v>
      </c>
      <c r="J281" s="15">
        <v>180.058</v>
      </c>
      <c r="K281" s="15">
        <v>100.548</v>
      </c>
      <c r="L281" s="15">
        <v>129.966</v>
      </c>
      <c r="M281" s="15">
        <v>119.6</v>
      </c>
      <c r="N281" s="15">
        <v>22.5</v>
      </c>
      <c r="O281" s="15">
        <v>25.90118</v>
      </c>
    </row>
    <row r="282" spans="1:15" ht="12.75">
      <c r="A282" s="14"/>
      <c r="B282" s="16" t="s">
        <v>43</v>
      </c>
      <c r="C282" s="15">
        <f t="shared" si="25"/>
        <v>987.2603300000001</v>
      </c>
      <c r="D282" s="15">
        <v>65.986</v>
      </c>
      <c r="E282" s="15">
        <v>87.969</v>
      </c>
      <c r="F282" s="15">
        <v>66.07409</v>
      </c>
      <c r="G282" s="15">
        <v>153.927</v>
      </c>
      <c r="H282" s="15">
        <v>65.974</v>
      </c>
      <c r="I282" s="15">
        <v>152.108</v>
      </c>
      <c r="J282" s="15">
        <v>0</v>
      </c>
      <c r="K282" s="15">
        <v>43.913</v>
      </c>
      <c r="L282" s="15">
        <v>43.974</v>
      </c>
      <c r="M282" s="15">
        <v>87.561</v>
      </c>
      <c r="N282" s="15">
        <v>131.746</v>
      </c>
      <c r="O282" s="15">
        <v>88.02824000000001</v>
      </c>
    </row>
    <row r="283" spans="1:15" ht="12.75">
      <c r="A283" s="14"/>
      <c r="B283" s="16" t="s">
        <v>49</v>
      </c>
      <c r="C283" s="15">
        <f t="shared" si="25"/>
        <v>76.69</v>
      </c>
      <c r="D283" s="15">
        <v>0</v>
      </c>
      <c r="E283" s="15">
        <v>0</v>
      </c>
      <c r="F283" s="15">
        <v>76.69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</row>
    <row r="284" spans="1:15" ht="12.75">
      <c r="A284" s="14"/>
      <c r="B284" s="16" t="s">
        <v>56</v>
      </c>
      <c r="C284" s="15">
        <f t="shared" si="25"/>
        <v>15.02</v>
      </c>
      <c r="D284" s="15">
        <v>0</v>
      </c>
      <c r="E284" s="15">
        <v>0</v>
      </c>
      <c r="F284" s="15">
        <v>0</v>
      </c>
      <c r="G284" s="15">
        <v>0</v>
      </c>
      <c r="H284" s="15">
        <v>15.02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</row>
    <row r="285" spans="1:15" s="21" customFormat="1" ht="12.75">
      <c r="A285" s="13"/>
      <c r="B285" s="13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</row>
    <row r="286" spans="1:15" ht="12.75">
      <c r="A286" s="11" t="s">
        <v>131</v>
      </c>
      <c r="B286" s="12" t="s">
        <v>132</v>
      </c>
      <c r="C286" s="17">
        <f t="shared" si="25"/>
        <v>32409.245480000005</v>
      </c>
      <c r="D286" s="17">
        <f aca="true" t="shared" si="27" ref="D286:O286">SUM(D287:D310)</f>
        <v>1867.84233</v>
      </c>
      <c r="E286" s="17">
        <f t="shared" si="27"/>
        <v>2565.7894300000007</v>
      </c>
      <c r="F286" s="17">
        <f t="shared" si="27"/>
        <v>3126.3944400000005</v>
      </c>
      <c r="G286" s="17">
        <f t="shared" si="27"/>
        <v>2896.17614</v>
      </c>
      <c r="H286" s="17">
        <f t="shared" si="27"/>
        <v>2017.9232900000004</v>
      </c>
      <c r="I286" s="17">
        <f t="shared" si="27"/>
        <v>2495.66849</v>
      </c>
      <c r="J286" s="17">
        <f t="shared" si="27"/>
        <v>3672.9527999999996</v>
      </c>
      <c r="K286" s="17">
        <f t="shared" si="27"/>
        <v>2602.6388700000007</v>
      </c>
      <c r="L286" s="17">
        <f t="shared" si="27"/>
        <v>2125.25396</v>
      </c>
      <c r="M286" s="17">
        <f t="shared" si="27"/>
        <v>2019.2995700000001</v>
      </c>
      <c r="N286" s="17">
        <f t="shared" si="27"/>
        <v>3160.6458000000002</v>
      </c>
      <c r="O286" s="17">
        <f t="shared" si="27"/>
        <v>3858.6603600000003</v>
      </c>
    </row>
    <row r="287" spans="1:15" ht="12.75">
      <c r="A287" s="14"/>
      <c r="B287" s="16" t="s">
        <v>0</v>
      </c>
      <c r="C287" s="15">
        <f t="shared" si="25"/>
        <v>41.66059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27.597</v>
      </c>
      <c r="K287" s="15">
        <v>0</v>
      </c>
      <c r="L287" s="15">
        <v>0</v>
      </c>
      <c r="M287" s="15">
        <v>0</v>
      </c>
      <c r="N287" s="15">
        <v>0</v>
      </c>
      <c r="O287" s="15">
        <v>14.06359</v>
      </c>
    </row>
    <row r="288" spans="1:15" ht="12.75">
      <c r="A288" s="14"/>
      <c r="B288" s="16" t="s">
        <v>3</v>
      </c>
      <c r="C288" s="15">
        <f t="shared" si="25"/>
        <v>11.462</v>
      </c>
      <c r="D288" s="15">
        <v>0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11.462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</row>
    <row r="289" spans="1:15" ht="12.75">
      <c r="A289" s="14"/>
      <c r="B289" s="16" t="s">
        <v>4</v>
      </c>
      <c r="C289" s="15">
        <f t="shared" si="25"/>
        <v>10.416</v>
      </c>
      <c r="D289" s="15">
        <v>5.178</v>
      </c>
      <c r="E289" s="15">
        <v>0</v>
      </c>
      <c r="F289" s="15">
        <v>0</v>
      </c>
      <c r="G289" s="15">
        <v>5.238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</row>
    <row r="290" spans="1:15" ht="12.75">
      <c r="A290" s="14"/>
      <c r="B290" s="16" t="s">
        <v>8</v>
      </c>
      <c r="C290" s="15">
        <f t="shared" si="25"/>
        <v>155.17000000000002</v>
      </c>
      <c r="D290" s="15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57.342</v>
      </c>
      <c r="K290" s="15">
        <v>0</v>
      </c>
      <c r="L290" s="15">
        <v>33.069</v>
      </c>
      <c r="M290" s="15">
        <v>17.68</v>
      </c>
      <c r="N290" s="15">
        <v>0</v>
      </c>
      <c r="O290" s="15">
        <v>47.079</v>
      </c>
    </row>
    <row r="291" spans="1:15" ht="12.75">
      <c r="A291" s="14"/>
      <c r="B291" s="16" t="s">
        <v>10</v>
      </c>
      <c r="C291" s="15">
        <f t="shared" si="25"/>
        <v>298.68899999999996</v>
      </c>
      <c r="D291" s="15">
        <v>0</v>
      </c>
      <c r="E291" s="15">
        <v>37.588</v>
      </c>
      <c r="F291" s="15">
        <v>35.4</v>
      </c>
      <c r="G291" s="15">
        <v>35.35</v>
      </c>
      <c r="H291" s="15">
        <v>19.2</v>
      </c>
      <c r="I291" s="15">
        <v>0</v>
      </c>
      <c r="J291" s="15">
        <v>19.4</v>
      </c>
      <c r="K291" s="15">
        <v>37.9</v>
      </c>
      <c r="L291" s="15">
        <v>54.6</v>
      </c>
      <c r="M291" s="15">
        <v>19.4</v>
      </c>
      <c r="N291" s="15">
        <v>0</v>
      </c>
      <c r="O291" s="15">
        <v>39.851</v>
      </c>
    </row>
    <row r="292" spans="1:15" ht="12.75">
      <c r="A292" s="14"/>
      <c r="B292" s="16" t="s">
        <v>11</v>
      </c>
      <c r="C292" s="15">
        <f t="shared" si="25"/>
        <v>2706.909</v>
      </c>
      <c r="D292" s="15">
        <v>0</v>
      </c>
      <c r="E292" s="15">
        <v>101.144</v>
      </c>
      <c r="F292" s="15">
        <v>529.135</v>
      </c>
      <c r="G292" s="15">
        <v>0</v>
      </c>
      <c r="H292" s="15">
        <v>0</v>
      </c>
      <c r="I292" s="15">
        <v>0</v>
      </c>
      <c r="J292" s="15">
        <v>1134.257</v>
      </c>
      <c r="K292" s="15">
        <v>74.181</v>
      </c>
      <c r="L292" s="15">
        <v>0</v>
      </c>
      <c r="M292" s="15">
        <v>108.313</v>
      </c>
      <c r="N292" s="15">
        <v>219.875</v>
      </c>
      <c r="O292" s="15">
        <v>540.004</v>
      </c>
    </row>
    <row r="293" spans="1:15" ht="12.75">
      <c r="A293" s="14"/>
      <c r="B293" s="16" t="s">
        <v>14</v>
      </c>
      <c r="C293" s="15">
        <f t="shared" si="25"/>
        <v>9.561</v>
      </c>
      <c r="D293" s="15">
        <v>0</v>
      </c>
      <c r="E293" s="15">
        <v>6.26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3.301</v>
      </c>
      <c r="N293" s="15">
        <v>0</v>
      </c>
      <c r="O293" s="15">
        <v>0</v>
      </c>
    </row>
    <row r="294" spans="1:15" ht="12.75">
      <c r="A294" s="14"/>
      <c r="B294" s="16" t="s">
        <v>15</v>
      </c>
      <c r="C294" s="15">
        <f t="shared" si="25"/>
        <v>7844.1319300000005</v>
      </c>
      <c r="D294" s="15">
        <v>630.80765</v>
      </c>
      <c r="E294" s="15">
        <v>679.28815</v>
      </c>
      <c r="F294" s="15">
        <v>842.23755</v>
      </c>
      <c r="G294" s="15">
        <v>749.5085300000001</v>
      </c>
      <c r="H294" s="15">
        <v>593.97438</v>
      </c>
      <c r="I294" s="15">
        <v>546.5161400000001</v>
      </c>
      <c r="J294" s="15">
        <v>619.0312700000001</v>
      </c>
      <c r="K294" s="15">
        <v>557.69061</v>
      </c>
      <c r="L294" s="15">
        <v>476.92007</v>
      </c>
      <c r="M294" s="15">
        <v>509.44933000000003</v>
      </c>
      <c r="N294" s="15">
        <v>815.21947</v>
      </c>
      <c r="O294" s="15">
        <v>823.48878</v>
      </c>
    </row>
    <row r="295" spans="1:15" ht="12.75">
      <c r="A295" s="14"/>
      <c r="B295" s="16" t="s">
        <v>17</v>
      </c>
      <c r="C295" s="15">
        <f t="shared" si="25"/>
        <v>30.378</v>
      </c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14.075</v>
      </c>
      <c r="L295" s="15">
        <v>0</v>
      </c>
      <c r="M295" s="15">
        <v>0</v>
      </c>
      <c r="N295" s="15">
        <v>16.303</v>
      </c>
      <c r="O295" s="15">
        <v>0</v>
      </c>
    </row>
    <row r="296" spans="1:15" ht="12.75">
      <c r="A296" s="14"/>
      <c r="B296" s="16" t="s">
        <v>18</v>
      </c>
      <c r="C296" s="15">
        <f t="shared" si="25"/>
        <v>446.55705</v>
      </c>
      <c r="D296" s="15">
        <v>0.722</v>
      </c>
      <c r="E296" s="15">
        <v>57.5</v>
      </c>
      <c r="F296" s="15">
        <v>19.78155</v>
      </c>
      <c r="G296" s="15">
        <v>39.49825</v>
      </c>
      <c r="H296" s="15">
        <v>20.86</v>
      </c>
      <c r="I296" s="15">
        <v>37.153</v>
      </c>
      <c r="J296" s="15">
        <v>38.2515</v>
      </c>
      <c r="K296" s="15">
        <v>0.678</v>
      </c>
      <c r="L296" s="15">
        <v>17.2695</v>
      </c>
      <c r="M296" s="15">
        <v>135.6175</v>
      </c>
      <c r="N296" s="15">
        <v>0.527</v>
      </c>
      <c r="O296" s="15">
        <v>78.69875</v>
      </c>
    </row>
    <row r="297" spans="1:15" ht="12.75">
      <c r="A297" s="14"/>
      <c r="B297" s="16" t="s">
        <v>20</v>
      </c>
      <c r="C297" s="15">
        <f t="shared" si="25"/>
        <v>759.264</v>
      </c>
      <c r="D297" s="15">
        <v>58.305</v>
      </c>
      <c r="E297" s="15">
        <v>98.527</v>
      </c>
      <c r="F297" s="15">
        <v>134.325</v>
      </c>
      <c r="G297" s="15">
        <v>19.8</v>
      </c>
      <c r="H297" s="15">
        <v>0</v>
      </c>
      <c r="I297" s="15">
        <v>120.964</v>
      </c>
      <c r="J297" s="15">
        <v>0</v>
      </c>
      <c r="K297" s="15">
        <v>37.853</v>
      </c>
      <c r="L297" s="15">
        <v>79.2</v>
      </c>
      <c r="M297" s="15">
        <v>125.93</v>
      </c>
      <c r="N297" s="15">
        <v>84.36</v>
      </c>
      <c r="O297" s="15">
        <v>0</v>
      </c>
    </row>
    <row r="298" spans="1:15" ht="12.75">
      <c r="A298" s="14"/>
      <c r="B298" s="16" t="s">
        <v>21</v>
      </c>
      <c r="C298" s="15">
        <f t="shared" si="25"/>
        <v>2913.7357</v>
      </c>
      <c r="D298" s="15">
        <v>96.23572999999999</v>
      </c>
      <c r="E298" s="15">
        <v>361.12708000000003</v>
      </c>
      <c r="F298" s="15">
        <v>220.31364000000002</v>
      </c>
      <c r="G298" s="15">
        <v>285.65923</v>
      </c>
      <c r="H298" s="15">
        <v>227.61706</v>
      </c>
      <c r="I298" s="15">
        <v>266.39254999999997</v>
      </c>
      <c r="J298" s="15">
        <v>187.55222</v>
      </c>
      <c r="K298" s="15">
        <v>288.28616999999997</v>
      </c>
      <c r="L298" s="15">
        <v>273.73311</v>
      </c>
      <c r="M298" s="15">
        <v>241.56974</v>
      </c>
      <c r="N298" s="15">
        <v>217.21017999999998</v>
      </c>
      <c r="O298" s="15">
        <v>248.03898999999998</v>
      </c>
    </row>
    <row r="299" spans="1:15" ht="12.75">
      <c r="A299" s="14"/>
      <c r="B299" s="16" t="s">
        <v>25</v>
      </c>
      <c r="C299" s="15">
        <f t="shared" si="25"/>
        <v>11880.98228</v>
      </c>
      <c r="D299" s="15">
        <v>988.5</v>
      </c>
      <c r="E299" s="15">
        <v>810.58</v>
      </c>
      <c r="F299" s="15">
        <v>929.02</v>
      </c>
      <c r="G299" s="15">
        <v>1326.5132800000001</v>
      </c>
      <c r="H299" s="15">
        <v>968.82</v>
      </c>
      <c r="I299" s="15">
        <v>971.945</v>
      </c>
      <c r="J299" s="15">
        <v>1174.953</v>
      </c>
      <c r="K299" s="15">
        <v>1073.039</v>
      </c>
      <c r="L299" s="15">
        <v>747.306</v>
      </c>
      <c r="M299" s="15">
        <v>302.858</v>
      </c>
      <c r="N299" s="15">
        <v>1051.836</v>
      </c>
      <c r="O299" s="15">
        <v>1535.612</v>
      </c>
    </row>
    <row r="300" spans="1:15" ht="12.75">
      <c r="A300" s="14"/>
      <c r="B300" s="16" t="s">
        <v>30</v>
      </c>
      <c r="C300" s="15">
        <f t="shared" si="25"/>
        <v>3229.76183</v>
      </c>
      <c r="D300" s="15">
        <v>0</v>
      </c>
      <c r="E300" s="15">
        <v>325.12420000000003</v>
      </c>
      <c r="F300" s="15">
        <v>323.8146</v>
      </c>
      <c r="G300" s="15">
        <v>209.985</v>
      </c>
      <c r="H300" s="15">
        <v>100.28195</v>
      </c>
      <c r="I300" s="15">
        <v>192.06</v>
      </c>
      <c r="J300" s="15">
        <v>146.72630999999998</v>
      </c>
      <c r="K300" s="15">
        <v>370.85224</v>
      </c>
      <c r="L300" s="15">
        <v>255.41328</v>
      </c>
      <c r="M300" s="15">
        <v>375.9455</v>
      </c>
      <c r="N300" s="15">
        <v>494.2775</v>
      </c>
      <c r="O300" s="15">
        <v>435.28125</v>
      </c>
    </row>
    <row r="301" spans="1:15" ht="12.75">
      <c r="A301" s="14"/>
      <c r="B301" s="16" t="s">
        <v>34</v>
      </c>
      <c r="C301" s="15">
        <f t="shared" si="25"/>
        <v>87.248</v>
      </c>
      <c r="D301" s="15">
        <v>15.618</v>
      </c>
      <c r="E301" s="15">
        <v>0</v>
      </c>
      <c r="F301" s="15">
        <v>0</v>
      </c>
      <c r="G301" s="15">
        <v>0</v>
      </c>
      <c r="H301" s="15">
        <v>16.53</v>
      </c>
      <c r="I301" s="15">
        <v>0</v>
      </c>
      <c r="J301" s="15">
        <v>15.2</v>
      </c>
      <c r="K301" s="15">
        <v>0</v>
      </c>
      <c r="L301" s="15">
        <v>0</v>
      </c>
      <c r="M301" s="15">
        <v>19.95</v>
      </c>
      <c r="N301" s="15">
        <v>19.95</v>
      </c>
      <c r="O301" s="15">
        <v>0</v>
      </c>
    </row>
    <row r="302" spans="1:15" ht="12.75">
      <c r="A302" s="14"/>
      <c r="B302" s="16" t="s">
        <v>40</v>
      </c>
      <c r="C302" s="15">
        <f t="shared" si="25"/>
        <v>818.0084499999999</v>
      </c>
      <c r="D302" s="15">
        <v>0</v>
      </c>
      <c r="E302" s="15">
        <v>56.6</v>
      </c>
      <c r="F302" s="15">
        <v>20</v>
      </c>
      <c r="G302" s="15">
        <v>168.025</v>
      </c>
      <c r="H302" s="15">
        <v>20.172150000000002</v>
      </c>
      <c r="I302" s="15">
        <v>135.16029999999998</v>
      </c>
      <c r="J302" s="15">
        <v>160.151</v>
      </c>
      <c r="K302" s="15">
        <v>0</v>
      </c>
      <c r="L302" s="15">
        <v>111.5</v>
      </c>
      <c r="M302" s="15">
        <v>54.9</v>
      </c>
      <c r="N302" s="15">
        <v>91.5</v>
      </c>
      <c r="O302" s="15">
        <v>0</v>
      </c>
    </row>
    <row r="303" spans="1:15" ht="12.75">
      <c r="A303" s="14"/>
      <c r="B303" s="16" t="s">
        <v>43</v>
      </c>
      <c r="C303" s="15">
        <f t="shared" si="25"/>
        <v>604.8009000000001</v>
      </c>
      <c r="D303" s="15">
        <v>71.83794999999999</v>
      </c>
      <c r="E303" s="15">
        <v>0.032</v>
      </c>
      <c r="F303" s="15">
        <v>11.2776</v>
      </c>
      <c r="G303" s="15">
        <v>39.67385</v>
      </c>
      <c r="H303" s="15">
        <v>23.297</v>
      </c>
      <c r="I303" s="15">
        <v>174.9905</v>
      </c>
      <c r="J303" s="15">
        <v>46.0355</v>
      </c>
      <c r="K303" s="15">
        <v>48.454</v>
      </c>
      <c r="L303" s="15">
        <v>22.266</v>
      </c>
      <c r="M303" s="15">
        <v>35.2345</v>
      </c>
      <c r="N303" s="15">
        <v>53.913</v>
      </c>
      <c r="O303" s="15">
        <v>77.789</v>
      </c>
    </row>
    <row r="304" spans="1:15" ht="12.75">
      <c r="A304" s="14"/>
      <c r="B304" s="16" t="s">
        <v>45</v>
      </c>
      <c r="C304" s="15">
        <f t="shared" si="25"/>
        <v>336.78625</v>
      </c>
      <c r="D304" s="15">
        <v>0.638</v>
      </c>
      <c r="E304" s="15">
        <v>31.925</v>
      </c>
      <c r="F304" s="15">
        <v>18.9095</v>
      </c>
      <c r="G304" s="15">
        <v>16.877</v>
      </c>
      <c r="H304" s="15">
        <v>17.30675</v>
      </c>
      <c r="I304" s="15">
        <v>2.227</v>
      </c>
      <c r="J304" s="15">
        <v>34.907</v>
      </c>
      <c r="K304" s="15">
        <v>52.552</v>
      </c>
      <c r="L304" s="15">
        <v>53.939</v>
      </c>
      <c r="M304" s="15">
        <v>34.919</v>
      </c>
      <c r="N304" s="15">
        <v>53.832</v>
      </c>
      <c r="O304" s="15">
        <v>18.754</v>
      </c>
    </row>
    <row r="305" spans="1:15" ht="12.75">
      <c r="A305" s="14"/>
      <c r="B305" s="16" t="s">
        <v>48</v>
      </c>
      <c r="C305" s="15">
        <f t="shared" si="25"/>
        <v>16.062</v>
      </c>
      <c r="D305" s="15">
        <v>0</v>
      </c>
      <c r="E305" s="15">
        <v>0.094</v>
      </c>
      <c r="F305" s="15">
        <v>0</v>
      </c>
      <c r="G305" s="15">
        <v>0.048</v>
      </c>
      <c r="H305" s="15">
        <v>0.093</v>
      </c>
      <c r="I305" s="15">
        <v>0</v>
      </c>
      <c r="J305" s="15">
        <v>0.087</v>
      </c>
      <c r="K305" s="15">
        <v>0.047</v>
      </c>
      <c r="L305" s="15">
        <v>0.038</v>
      </c>
      <c r="M305" s="15">
        <v>15.616</v>
      </c>
      <c r="N305" s="15">
        <v>0.039</v>
      </c>
      <c r="O305" s="15">
        <v>0</v>
      </c>
    </row>
    <row r="306" spans="1:15" ht="12.75">
      <c r="A306" s="14"/>
      <c r="B306" s="16" t="s">
        <v>49</v>
      </c>
      <c r="C306" s="15">
        <f t="shared" si="25"/>
        <v>18.972</v>
      </c>
      <c r="D306" s="15">
        <v>0</v>
      </c>
      <c r="E306" s="15">
        <v>0</v>
      </c>
      <c r="F306" s="15">
        <v>0.3</v>
      </c>
      <c r="G306" s="15">
        <v>0</v>
      </c>
      <c r="H306" s="15">
        <v>9.771</v>
      </c>
      <c r="I306" s="15">
        <v>0</v>
      </c>
      <c r="J306" s="15">
        <v>0</v>
      </c>
      <c r="K306" s="15">
        <v>0</v>
      </c>
      <c r="L306" s="15">
        <v>0</v>
      </c>
      <c r="M306" s="15">
        <v>8.901</v>
      </c>
      <c r="N306" s="15">
        <v>0</v>
      </c>
      <c r="O306" s="15">
        <v>0</v>
      </c>
    </row>
    <row r="307" spans="1:15" ht="12.75">
      <c r="A307" s="14"/>
      <c r="B307" s="16" t="s">
        <v>139</v>
      </c>
      <c r="C307" s="15">
        <f t="shared" si="25"/>
        <v>19.595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9.88</v>
      </c>
      <c r="J307" s="15">
        <v>0</v>
      </c>
      <c r="K307" s="15">
        <v>0</v>
      </c>
      <c r="L307" s="15">
        <v>0</v>
      </c>
      <c r="M307" s="15">
        <v>9.715</v>
      </c>
      <c r="N307" s="15">
        <v>0</v>
      </c>
      <c r="O307" s="15">
        <v>0</v>
      </c>
    </row>
    <row r="308" spans="1:15" ht="12.75">
      <c r="A308" s="14"/>
      <c r="B308" s="16" t="s">
        <v>50</v>
      </c>
      <c r="C308" s="15">
        <f t="shared" si="25"/>
        <v>166.70585</v>
      </c>
      <c r="D308" s="15">
        <v>0</v>
      </c>
      <c r="E308" s="15">
        <v>0</v>
      </c>
      <c r="F308" s="15">
        <v>41.88</v>
      </c>
      <c r="G308" s="15">
        <v>0</v>
      </c>
      <c r="H308" s="15">
        <v>0</v>
      </c>
      <c r="I308" s="15">
        <v>38.38</v>
      </c>
      <c r="J308" s="15">
        <v>0</v>
      </c>
      <c r="K308" s="15">
        <v>44.645849999999996</v>
      </c>
      <c r="L308" s="15">
        <v>0</v>
      </c>
      <c r="M308" s="15">
        <v>0</v>
      </c>
      <c r="N308" s="15">
        <v>41.8</v>
      </c>
      <c r="O308" s="15">
        <v>0</v>
      </c>
    </row>
    <row r="309" spans="1:15" ht="12.75">
      <c r="A309" s="14"/>
      <c r="B309" s="16" t="s">
        <v>52</v>
      </c>
      <c r="C309" s="15">
        <f t="shared" si="25"/>
        <v>2.385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2.385</v>
      </c>
      <c r="L309" s="15">
        <v>0</v>
      </c>
      <c r="M309" s="15">
        <v>0</v>
      </c>
      <c r="N309" s="15">
        <v>0</v>
      </c>
      <c r="O309" s="15">
        <v>0</v>
      </c>
    </row>
    <row r="310" spans="1:15" ht="12.75">
      <c r="A310" s="14"/>
      <c r="B310" s="16" t="s">
        <v>61</v>
      </c>
      <c r="C310" s="15">
        <f t="shared" si="25"/>
        <v>0.00365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0.00365</v>
      </c>
      <c r="O310" s="15">
        <v>0</v>
      </c>
    </row>
    <row r="311" spans="1:15" ht="12.75">
      <c r="A311" s="14"/>
      <c r="B311" s="14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ht="12.75">
      <c r="A312" s="23" t="s">
        <v>140</v>
      </c>
      <c r="B312" s="23"/>
      <c r="C312" s="18">
        <f>SUM(D312:O312)</f>
        <v>713462.10915</v>
      </c>
      <c r="D312" s="18">
        <v>74215.52474000001</v>
      </c>
      <c r="E312" s="18">
        <v>74446.73845</v>
      </c>
      <c r="F312" s="18">
        <v>96178.31003000005</v>
      </c>
      <c r="G312" s="18">
        <v>51251.41621</v>
      </c>
      <c r="H312" s="18">
        <v>66440.32632000002</v>
      </c>
      <c r="I312" s="18">
        <v>59110.15539999998</v>
      </c>
      <c r="J312" s="18">
        <v>38052.362559999994</v>
      </c>
      <c r="K312" s="18">
        <v>49839.87977</v>
      </c>
      <c r="L312" s="18">
        <v>46423.88466000002</v>
      </c>
      <c r="M312" s="18">
        <v>41405.43441</v>
      </c>
      <c r="N312" s="18">
        <v>52653.51556</v>
      </c>
      <c r="O312" s="18">
        <v>63444.561040000044</v>
      </c>
    </row>
    <row r="313" spans="1:15" ht="12.75">
      <c r="A313" s="19" t="s">
        <v>141</v>
      </c>
      <c r="B313" s="14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3:15" ht="12.7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3:15" ht="12.7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3:15" ht="12.7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3:15" ht="12.7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3:15" ht="12.7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2:15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ht="12.75">
      <c r="B320" s="1"/>
    </row>
  </sheetData>
  <sheetProtection/>
  <mergeCells count="6">
    <mergeCell ref="C4:O4"/>
    <mergeCell ref="A312:B312"/>
    <mergeCell ref="A4:A5"/>
    <mergeCell ref="B4:B5"/>
    <mergeCell ref="A7:B7"/>
    <mergeCell ref="A9:B9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1200" verticalDpi="1200" orientation="portrait" paperSize="9" scale="46" r:id="rId1"/>
  <rowBreaks count="5" manualBreakCount="5">
    <brk id="67" max="255" man="1"/>
    <brk id="126" max="255" man="1"/>
    <brk id="189" max="255" man="1"/>
    <brk id="231" max="255" man="1"/>
    <brk id="2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dvalle</cp:lastModifiedBy>
  <cp:lastPrinted>2016-04-01T22:41:45Z</cp:lastPrinted>
  <dcterms:created xsi:type="dcterms:W3CDTF">2012-02-01T16:29:17Z</dcterms:created>
  <dcterms:modified xsi:type="dcterms:W3CDTF">2016-04-01T22:42:23Z</dcterms:modified>
  <cp:category/>
  <cp:version/>
  <cp:contentType/>
  <cp:contentStatus/>
</cp:coreProperties>
</file>