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</sheets>
  <definedNames>
    <definedName name="_xlnm.Print_Area" localSheetId="0">'5'!$B$1:$P$354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<sst xmlns="http://schemas.openxmlformats.org/spreadsheetml/2006/main" count="363" uniqueCount="144">
  <si>
    <t>ALEMANIA</t>
  </si>
  <si>
    <t>AUSTRALIA</t>
  </si>
  <si>
    <t>BAHAMAS</t>
  </si>
  <si>
    <t>BRASIL</t>
  </si>
  <si>
    <t>CHILE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</si>
  <si>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</si>
  <si>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</si>
  <si>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</si>
  <si>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</si>
  <si>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</si>
  <si>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</si>
  <si>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</si>
  <si>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</si>
  <si>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</si>
  <si>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</si>
  <si>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NORUEGA</t>
  </si>
  <si>
    <t>PUERTO RICO</t>
  </si>
  <si>
    <t>REINO UNIDO</t>
  </si>
  <si>
    <t>SUECIA</t>
  </si>
  <si>
    <t>VENEZUELA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</si>
  <si>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</si>
  <si>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</si>
  <si>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</si>
  <si>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</si>
  <si>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</si>
  <si>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</si>
  <si>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</si>
  <si>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</si>
  <si>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</si>
  <si>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</si>
  <si>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</si>
  <si>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</si>
  <si>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</si>
  <si>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</si>
  <si>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</si>
  <si>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</si>
  <si>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</si>
  <si>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</si>
  <si>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</si>
  <si>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</si>
  <si>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</si>
  <si>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</si>
  <si>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</si>
  <si>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</si>
  <si>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</si>
  <si>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</si>
  <si>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</si>
  <si>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</si>
  <si>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</si>
  <si>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</si>
  <si>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</si>
  <si>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</si>
  <si>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</si>
  <si>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</si>
  <si>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</si>
  <si>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</si>
  <si>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</si>
  <si>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</si>
  <si>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</si>
  <si>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</si>
  <si>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</si>
  <si>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</si>
  <si>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</si>
  <si>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</si>
  <si>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</si>
  <si>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</si>
  <si>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</si>
  <si>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</si>
  <si>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</si>
  <si>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</si>
  <si>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</si>
  <si>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</si>
  <si>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</si>
  <si>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</si>
  <si>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</si>
  <si>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</si>
  <si>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</si>
  <si>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</si>
  <si>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</si>
  <si>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Fuente: DGA, CNDC/ENATREL</t>
  </si>
  <si>
    <t>CANADÁ</t>
  </si>
  <si>
    <t>HOLANDA</t>
  </si>
  <si>
    <t>REPÚBLICA DOMINICANA</t>
  </si>
  <si>
    <t>GUYANA</t>
  </si>
  <si>
    <t>CHINA</t>
  </si>
  <si>
    <t>BÉLGICA</t>
  </si>
  <si>
    <t>JAPÓN</t>
  </si>
  <si>
    <t>MÉXICO</t>
  </si>
  <si>
    <t>TAIWÁN</t>
  </si>
  <si>
    <t>PANAMÁ</t>
  </si>
  <si>
    <t>HAITÍ</t>
  </si>
  <si>
    <t>DINAMARCA</t>
  </si>
  <si>
    <t>RUSIA</t>
  </si>
  <si>
    <t>ANTILLAS HOLANDESAS</t>
  </si>
  <si>
    <t>PORTUGAL</t>
  </si>
  <si>
    <t>SURÁFRICA</t>
  </si>
  <si>
    <t>POLONIA</t>
  </si>
  <si>
    <t>GHANA</t>
  </si>
  <si>
    <t>ARUBA</t>
  </si>
  <si>
    <t>GRECIA</t>
  </si>
  <si>
    <t>ISLANDIA</t>
  </si>
  <si>
    <t>KOREA DEL SUR</t>
  </si>
  <si>
    <t>AUSTRIA</t>
  </si>
  <si>
    <t>GIBRALTAR</t>
  </si>
  <si>
    <t>BARBADOS</t>
  </si>
  <si>
    <t>Exportaciones fob por país de destino de los 20 productos más importantes 2014</t>
  </si>
  <si>
    <t>EMIRATOS ÁRABES UNIDOS</t>
  </si>
  <si>
    <t>FINLANDIA</t>
  </si>
  <si>
    <t>HONG KONG</t>
  </si>
  <si>
    <t>CHIPRE</t>
  </si>
  <si>
    <t>MALASIA</t>
  </si>
  <si>
    <t>BULGARIA</t>
  </si>
  <si>
    <t>LIBANO</t>
  </si>
  <si>
    <t>REPÚBLICA CHECA</t>
  </si>
  <si>
    <t>SINGAPUR</t>
  </si>
  <si>
    <t>SUIZA</t>
  </si>
  <si>
    <t>PERÚ</t>
  </si>
  <si>
    <t>EGIPTO</t>
  </si>
  <si>
    <t>ISRAEL</t>
  </si>
  <si>
    <t>CUBA</t>
  </si>
  <si>
    <t>SURINAM (GUAYANA HOLANDESAS)</t>
  </si>
  <si>
    <t>LITUANIA</t>
  </si>
  <si>
    <t>MACAU</t>
  </si>
  <si>
    <t>NUEVA ZELANDA</t>
  </si>
  <si>
    <t>ARGENTINA</t>
  </si>
  <si>
    <t>BOLIVIA</t>
  </si>
  <si>
    <t>FILIPINAS</t>
  </si>
  <si>
    <t>TRINIDAD Y TOBAGO</t>
  </si>
  <si>
    <t>RUMANIA</t>
  </si>
  <si>
    <t>TURQUÍA</t>
  </si>
  <si>
    <t>VOLUMEN</t>
  </si>
  <si>
    <t>(miles de Kilogramos)</t>
  </si>
  <si>
    <t>UCRANIA</t>
  </si>
  <si>
    <t>INDIA</t>
  </si>
  <si>
    <t>CAIMAN ISLAS</t>
  </si>
  <si>
    <t>LATVIA</t>
  </si>
  <si>
    <t>GEORGIA</t>
  </si>
  <si>
    <t>ARABIA SAUDITA</t>
  </si>
  <si>
    <t>ESTONIA</t>
  </si>
  <si>
    <t>DOMINICA</t>
  </si>
  <si>
    <t>BELICE</t>
  </si>
  <si>
    <t>MALTA</t>
  </si>
  <si>
    <t xml:space="preserve">COSTA DE MARFIL </t>
  </si>
  <si>
    <t>MALI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</si>
</sst>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.000000000_);_(* \(#,##0.000000000\);_(* &quot;-&quot;??_);_(@_)"/>
    <numFmt numFmtId="167" formatCode="_(* #,##0.0_);_(* \(#,##0.0\);_(* &quot;-&quot;?_);_(@_)"/>
  </numFmts>
  <fonts count="44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46" applyNumberFormat="1" applyFont="1" applyFill="1" applyAlignment="1">
      <alignment/>
    </xf>
    <xf numFmtId="165" fontId="3" fillId="33" borderId="0" xfId="0" applyNumberFormat="1" applyFont="1" applyFill="1" applyBorder="1" applyAlignment="1" applyProtection="1">
      <alignment/>
      <protection/>
    </xf>
    <xf numFmtId="164" fontId="4" fillId="33" borderId="0" xfId="46" applyNumberFormat="1" applyFont="1" applyFill="1" applyBorder="1" applyAlignment="1" applyProtection="1">
      <alignment horizontal="center" vertical="center"/>
      <protection/>
    </xf>
    <xf numFmtId="164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64" fontId="42" fillId="34" borderId="0" xfId="46" applyNumberFormat="1" applyFont="1" applyFill="1" applyAlignment="1">
      <alignment/>
    </xf>
    <xf numFmtId="164" fontId="42" fillId="34" borderId="1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NumberFormat="1" applyFill="1" applyAlignment="1">
      <alignment horizontal="left"/>
    </xf>
    <xf numFmtId="164" fontId="0" fillId="33" borderId="0" xfId="46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33" borderId="10" xfId="46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164" fontId="0" fillId="0" borderId="0" xfId="46" applyNumberFormat="1" applyFont="1" applyAlignment="1">
      <alignment/>
    </xf>
    <xf numFmtId="43" fontId="2" fillId="33" borderId="0" xfId="46" applyFont="1" applyFill="1" applyAlignment="1">
      <alignment/>
    </xf>
    <xf numFmtId="164" fontId="0" fillId="33" borderId="0" xfId="46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5" fontId="42" fillId="34" borderId="0" xfId="46" applyNumberFormat="1" applyFont="1" applyFill="1" applyAlignment="1">
      <alignment/>
    </xf>
    <xf numFmtId="165" fontId="0" fillId="33" borderId="0" xfId="46" applyNumberFormat="1" applyFont="1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tabSelected="1" zoomScalePageLayoutView="0" workbookViewId="0" topLeftCell="A1">
      <selection activeCell="E3" sqref="E3"/>
    </sheetView>
  </sheetViews>
  <sheetFormatPr defaultColWidth="11.00390625" defaultRowHeight="12.75"/>
  <cols>
    <col min="1" max="1" width="2.125" style="0" customWidth="1"/>
    <col min="2" max="2" width="8.375" style="0" customWidth="1"/>
    <col min="3" max="3" width="29.875" style="0" customWidth="1"/>
    <col min="4" max="4" width="15.00390625" style="25" bestFit="1" customWidth="1"/>
    <col min="5" max="5" width="13.25390625" style="0" bestFit="1" customWidth="1"/>
    <col min="6" max="6" width="13.00390625" style="0" customWidth="1"/>
    <col min="7" max="7" width="13.75390625" style="0" bestFit="1" customWidth="1"/>
    <col min="8" max="8" width="13.625" style="0" customWidth="1"/>
    <col min="9" max="9" width="13.50390625" style="0" customWidth="1"/>
    <col min="10" max="11" width="13.75390625" style="0" bestFit="1" customWidth="1"/>
    <col min="12" max="12" width="13.625" style="0" customWidth="1"/>
    <col min="13" max="13" width="13.00390625" style="0" bestFit="1" customWidth="1"/>
    <col min="14" max="14" width="13.75390625" style="0" bestFit="1" customWidth="1"/>
    <col min="15" max="15" width="13.00390625" style="0" bestFit="1" customWidth="1"/>
    <col min="16" max="16" width="13.875" style="0" customWidth="1"/>
    <col min="17" max="16384" width="11.00390625" style="16" customWidth="1"/>
  </cols>
  <sheetData>
    <row r="1" spans="1:15" ht="12.75">
      <c r="A1" s="16"/>
      <c r="B1" s="9"/>
      <c r="C1" s="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6" s="23" customFormat="1" ht="18">
      <c r="B2" s="15" t="s">
        <v>105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23" customFormat="1" ht="14.25">
      <c r="B3" s="3" t="s">
        <v>131</v>
      </c>
      <c r="C3" s="1"/>
      <c r="D3" s="2"/>
      <c r="E3" s="2"/>
      <c r="F3" s="2"/>
      <c r="G3" s="2"/>
      <c r="H3" s="2"/>
      <c r="I3" s="2"/>
      <c r="J3" s="2"/>
      <c r="K3" s="2"/>
      <c r="M3" s="26"/>
      <c r="N3" s="26"/>
      <c r="O3" s="26"/>
      <c r="P3" s="1"/>
    </row>
    <row r="4" spans="1:16" ht="12.75">
      <c r="A4" s="16"/>
      <c r="B4" s="9"/>
      <c r="C4" s="9"/>
      <c r="D4" s="27"/>
      <c r="E4" s="2"/>
      <c r="F4" s="2"/>
      <c r="G4" s="2"/>
      <c r="H4" s="2"/>
      <c r="I4" s="2"/>
      <c r="J4" s="2"/>
      <c r="K4" s="2"/>
      <c r="L4" s="27"/>
      <c r="M4" s="27"/>
      <c r="N4" s="9"/>
      <c r="O4" s="9"/>
      <c r="P4" s="9"/>
    </row>
    <row r="5" spans="1:16" ht="12.75">
      <c r="A5" s="16"/>
      <c r="B5" s="36" t="s">
        <v>21</v>
      </c>
      <c r="C5" s="38" t="s">
        <v>22</v>
      </c>
      <c r="D5" s="39" t="s">
        <v>130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2.75">
      <c r="A6" s="16"/>
      <c r="B6" s="37"/>
      <c r="C6" s="37"/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6" t="s">
        <v>34</v>
      </c>
      <c r="P6" s="6" t="s">
        <v>77</v>
      </c>
    </row>
    <row r="7" spans="1:16" ht="12.75">
      <c r="A7" s="16"/>
      <c r="B7" s="21"/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2"/>
      <c r="P7" s="22"/>
    </row>
    <row r="8" spans="1:16" ht="12.75">
      <c r="A8" s="24"/>
      <c r="B8" s="40" t="s">
        <v>35</v>
      </c>
      <c r="C8" s="40"/>
      <c r="D8" s="11">
        <f aca="true" t="shared" si="0" ref="D8:P8">+D10+D353</f>
        <v>1858730.39087</v>
      </c>
      <c r="E8" s="11">
        <f t="shared" si="0"/>
        <v>228472.66901</v>
      </c>
      <c r="F8" s="11">
        <f t="shared" si="0"/>
        <v>136456.98099</v>
      </c>
      <c r="G8" s="11">
        <f t="shared" si="0"/>
        <v>235619.38162999996</v>
      </c>
      <c r="H8" s="11">
        <f t="shared" si="0"/>
        <v>157965.92117</v>
      </c>
      <c r="I8" s="11">
        <f t="shared" si="0"/>
        <v>137880.16519000003</v>
      </c>
      <c r="J8" s="11">
        <f t="shared" si="0"/>
        <v>173508.96781999996</v>
      </c>
      <c r="K8" s="11">
        <f t="shared" si="0"/>
        <v>121011.75483999998</v>
      </c>
      <c r="L8" s="11">
        <f t="shared" si="0"/>
        <v>133899.44191</v>
      </c>
      <c r="M8" s="11">
        <f t="shared" si="0"/>
        <v>114390.80411</v>
      </c>
      <c r="N8" s="11">
        <f t="shared" si="0"/>
        <v>116555.55155999999</v>
      </c>
      <c r="O8" s="11">
        <f t="shared" si="0"/>
        <v>129780.52305999999</v>
      </c>
      <c r="P8" s="11">
        <f t="shared" si="0"/>
        <v>173188.22958000004</v>
      </c>
    </row>
    <row r="9" spans="1:16" ht="12.75">
      <c r="A9" s="16"/>
      <c r="B9" s="9"/>
      <c r="C9" s="10"/>
      <c r="D9" s="2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>
      <c r="A10" s="16"/>
      <c r="B10" s="41" t="s">
        <v>36</v>
      </c>
      <c r="C10" s="41"/>
      <c r="D10" s="4">
        <f>SUM(E10:P10)</f>
        <v>1025828.53584</v>
      </c>
      <c r="E10" s="4">
        <f aca="true" t="shared" si="1" ref="E10:P10">+E12+E54+E70+E80+E100+E106+E135+E142+E163+E170+E180+E185+E190+E200+E205+E213+E228+E250+E309+E318</f>
        <v>134942.1021</v>
      </c>
      <c r="F10" s="4">
        <f t="shared" si="1"/>
        <v>60949.62593999998</v>
      </c>
      <c r="G10" s="4">
        <f t="shared" si="1"/>
        <v>120971.90227999998</v>
      </c>
      <c r="H10" s="4">
        <f t="shared" si="1"/>
        <v>83882.84070999999</v>
      </c>
      <c r="I10" s="4">
        <f t="shared" si="1"/>
        <v>76808.66391</v>
      </c>
      <c r="J10" s="4">
        <f t="shared" si="1"/>
        <v>112428.12688999998</v>
      </c>
      <c r="K10" s="4">
        <f t="shared" si="1"/>
        <v>55643.45939</v>
      </c>
      <c r="L10" s="4">
        <f t="shared" si="1"/>
        <v>82042.74446999999</v>
      </c>
      <c r="M10" s="4">
        <f t="shared" si="1"/>
        <v>67198.56922</v>
      </c>
      <c r="N10" s="4">
        <f t="shared" si="1"/>
        <v>49062.02804</v>
      </c>
      <c r="O10" s="4">
        <f t="shared" si="1"/>
        <v>80564.43251999999</v>
      </c>
      <c r="P10" s="4">
        <f t="shared" si="1"/>
        <v>101334.04037000003</v>
      </c>
    </row>
    <row r="11" spans="1:16" ht="12.75">
      <c r="A11" s="16"/>
      <c r="B11" s="9"/>
      <c r="C11" s="9"/>
      <c r="D11" s="2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9" ht="12.75">
      <c r="A12" s="16"/>
      <c r="B12" s="7" t="s">
        <v>37</v>
      </c>
      <c r="C12" s="8" t="s">
        <v>38</v>
      </c>
      <c r="D12" s="11">
        <f>SUM(E12:P12)</f>
        <v>112482.96406000003</v>
      </c>
      <c r="E12" s="11">
        <f aca="true" t="shared" si="2" ref="E12:P12">SUM(E13:E52)</f>
        <v>5791.032929999999</v>
      </c>
      <c r="F12" s="11">
        <f t="shared" si="2"/>
        <v>9335.106339999998</v>
      </c>
      <c r="G12" s="11">
        <f t="shared" si="2"/>
        <v>11672.139389999997</v>
      </c>
      <c r="H12" s="11">
        <f t="shared" si="2"/>
        <v>12604.59191</v>
      </c>
      <c r="I12" s="11">
        <f t="shared" si="2"/>
        <v>16853.26828</v>
      </c>
      <c r="J12" s="11">
        <f t="shared" si="2"/>
        <v>16178.700499999997</v>
      </c>
      <c r="K12" s="11">
        <f t="shared" si="2"/>
        <v>12476.13667</v>
      </c>
      <c r="L12" s="11">
        <f t="shared" si="2"/>
        <v>8779.409200000002</v>
      </c>
      <c r="M12" s="11">
        <f t="shared" si="2"/>
        <v>7590.7873899999995</v>
      </c>
      <c r="N12" s="11">
        <f t="shared" si="2"/>
        <v>6400.65093</v>
      </c>
      <c r="O12" s="11">
        <f t="shared" si="2"/>
        <v>1744.7670399999997</v>
      </c>
      <c r="P12" s="11">
        <f t="shared" si="2"/>
        <v>3056.3734800000166</v>
      </c>
      <c r="S12" s="43"/>
    </row>
    <row r="13" spans="1:16" ht="12.75">
      <c r="A13" s="16"/>
      <c r="B13" s="9"/>
      <c r="C13" s="10" t="s">
        <v>0</v>
      </c>
      <c r="D13" s="27">
        <f aca="true" t="shared" si="3" ref="D13:D52">SUM(E13:P13)</f>
        <v>6231.6530999999995</v>
      </c>
      <c r="E13" s="27">
        <v>401.95592</v>
      </c>
      <c r="F13" s="27">
        <v>654.0007800000001</v>
      </c>
      <c r="G13" s="27">
        <v>598.0224000000001</v>
      </c>
      <c r="H13" s="27">
        <v>809.85952</v>
      </c>
      <c r="I13" s="27">
        <v>1060.6130500000002</v>
      </c>
      <c r="J13" s="27">
        <v>1047.67573</v>
      </c>
      <c r="K13" s="27">
        <v>567.07921</v>
      </c>
      <c r="L13" s="27">
        <v>207.57141000000001</v>
      </c>
      <c r="M13" s="27">
        <v>244.86497</v>
      </c>
      <c r="N13" s="27">
        <v>375.40511</v>
      </c>
      <c r="O13" s="27">
        <v>0</v>
      </c>
      <c r="P13" s="27">
        <v>264.605</v>
      </c>
    </row>
    <row r="14" spans="1:16" ht="12.75">
      <c r="A14" s="16"/>
      <c r="B14" s="9"/>
      <c r="C14" s="10" t="s">
        <v>137</v>
      </c>
      <c r="D14" s="27">
        <f t="shared" si="3"/>
        <v>18.18261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18.18261</v>
      </c>
      <c r="M14" s="27">
        <v>0</v>
      </c>
      <c r="N14" s="27">
        <v>0</v>
      </c>
      <c r="O14" s="27">
        <v>0</v>
      </c>
      <c r="P14" s="27">
        <v>0</v>
      </c>
    </row>
    <row r="15" spans="1:16" ht="12.75">
      <c r="A15" s="16"/>
      <c r="B15" s="9"/>
      <c r="C15" s="10" t="s">
        <v>1</v>
      </c>
      <c r="D15" s="27">
        <f t="shared" si="3"/>
        <v>1427.3741799999998</v>
      </c>
      <c r="E15" s="27">
        <v>117.47924</v>
      </c>
      <c r="F15" s="27">
        <v>174.7875</v>
      </c>
      <c r="G15" s="27">
        <v>96.34475</v>
      </c>
      <c r="H15" s="27">
        <v>132.14449</v>
      </c>
      <c r="I15" s="27">
        <v>148.58219</v>
      </c>
      <c r="J15" s="27">
        <v>158.83838</v>
      </c>
      <c r="K15" s="27">
        <v>117.38075</v>
      </c>
      <c r="L15" s="27">
        <v>181.55195</v>
      </c>
      <c r="M15" s="27">
        <v>200.46245000000002</v>
      </c>
      <c r="N15" s="27">
        <v>39.9125</v>
      </c>
      <c r="O15" s="27">
        <v>0</v>
      </c>
      <c r="P15" s="27">
        <v>59.88998</v>
      </c>
    </row>
    <row r="16" spans="1:16" ht="12.75">
      <c r="A16" s="16"/>
      <c r="B16" s="9"/>
      <c r="C16" s="10" t="s">
        <v>102</v>
      </c>
      <c r="D16" s="27">
        <f t="shared" si="3"/>
        <v>39.02578</v>
      </c>
      <c r="E16" s="27">
        <v>0</v>
      </c>
      <c r="F16" s="27">
        <v>0.13</v>
      </c>
      <c r="G16" s="27">
        <v>0</v>
      </c>
      <c r="H16" s="27">
        <v>19.1015</v>
      </c>
      <c r="I16" s="27">
        <v>19.79428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2.75">
      <c r="A17" s="16"/>
      <c r="B17" s="9"/>
      <c r="C17" s="10" t="s">
        <v>85</v>
      </c>
      <c r="D17" s="27">
        <f t="shared" si="3"/>
        <v>6001.25176</v>
      </c>
      <c r="E17" s="27">
        <v>279.18489</v>
      </c>
      <c r="F17" s="27">
        <v>658.8489000000001</v>
      </c>
      <c r="G17" s="27">
        <v>898.86138</v>
      </c>
      <c r="H17" s="27">
        <v>789.3048</v>
      </c>
      <c r="I17" s="27">
        <v>610.08568</v>
      </c>
      <c r="J17" s="27">
        <v>1118.19107</v>
      </c>
      <c r="K17" s="27">
        <v>418.27997</v>
      </c>
      <c r="L17" s="27">
        <v>453.87611</v>
      </c>
      <c r="M17" s="27">
        <v>279.67990999999995</v>
      </c>
      <c r="N17" s="27">
        <v>159.13425</v>
      </c>
      <c r="O17" s="27">
        <v>0</v>
      </c>
      <c r="P17" s="27">
        <v>335.8048</v>
      </c>
    </row>
    <row r="18" spans="1:16" ht="12.75">
      <c r="A18" s="16"/>
      <c r="B18" s="9"/>
      <c r="C18" s="10" t="s">
        <v>80</v>
      </c>
      <c r="D18" s="27">
        <f t="shared" si="3"/>
        <v>5761.247249999999</v>
      </c>
      <c r="E18" s="27">
        <v>306.53947999999997</v>
      </c>
      <c r="F18" s="27">
        <v>459.32865000000004</v>
      </c>
      <c r="G18" s="27">
        <v>526.69239</v>
      </c>
      <c r="H18" s="27">
        <v>650.4895799999999</v>
      </c>
      <c r="I18" s="27">
        <v>1188.76506</v>
      </c>
      <c r="J18" s="27">
        <v>856.9115899999999</v>
      </c>
      <c r="K18" s="27">
        <v>734.20148</v>
      </c>
      <c r="L18" s="27">
        <v>597.33727</v>
      </c>
      <c r="M18" s="27">
        <v>172.6065</v>
      </c>
      <c r="N18" s="27">
        <v>230.109</v>
      </c>
      <c r="O18" s="27">
        <v>0</v>
      </c>
      <c r="P18" s="27">
        <v>38.26625</v>
      </c>
    </row>
    <row r="19" spans="1:16" ht="12.75">
      <c r="A19" s="16"/>
      <c r="B19" s="9"/>
      <c r="C19" s="10" t="s">
        <v>4</v>
      </c>
      <c r="D19" s="27">
        <f t="shared" si="3"/>
        <v>38.2965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19.195</v>
      </c>
      <c r="K19" s="27">
        <v>0</v>
      </c>
      <c r="L19" s="27">
        <v>19.1015</v>
      </c>
      <c r="M19" s="27">
        <v>0</v>
      </c>
      <c r="N19" s="27">
        <v>0</v>
      </c>
      <c r="O19" s="27">
        <v>0</v>
      </c>
      <c r="P19" s="27">
        <v>0</v>
      </c>
    </row>
    <row r="20" spans="1:16" ht="12.75">
      <c r="A20" s="16"/>
      <c r="B20" s="9"/>
      <c r="C20" s="10" t="s">
        <v>84</v>
      </c>
      <c r="D20" s="27">
        <f t="shared" si="3"/>
        <v>10.419</v>
      </c>
      <c r="E20" s="27">
        <v>0</v>
      </c>
      <c r="F20" s="27">
        <v>0</v>
      </c>
      <c r="G20" s="27">
        <v>10.419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12.75">
      <c r="A21" s="16"/>
      <c r="B21" s="9"/>
      <c r="C21" s="10" t="s">
        <v>6</v>
      </c>
      <c r="D21" s="27">
        <f t="shared" si="3"/>
        <v>4467.1942500000005</v>
      </c>
      <c r="E21" s="27">
        <v>0.0455</v>
      </c>
      <c r="F21" s="27">
        <v>228.32237</v>
      </c>
      <c r="G21" s="27">
        <v>395.97117</v>
      </c>
      <c r="H21" s="27">
        <v>606.4626999999999</v>
      </c>
      <c r="I21" s="27">
        <v>811.94412</v>
      </c>
      <c r="J21" s="27">
        <v>611.82885</v>
      </c>
      <c r="K21" s="27">
        <v>729.71806</v>
      </c>
      <c r="L21" s="27">
        <v>927.1303800000001</v>
      </c>
      <c r="M21" s="27">
        <v>155.7489</v>
      </c>
      <c r="N21" s="27">
        <v>0.011800000000000001</v>
      </c>
      <c r="O21" s="27">
        <v>0.0028</v>
      </c>
      <c r="P21" s="27">
        <v>0.0076</v>
      </c>
    </row>
    <row r="22" spans="1:16" ht="12.75">
      <c r="A22" s="16"/>
      <c r="B22" s="9"/>
      <c r="C22" s="10" t="s">
        <v>91</v>
      </c>
      <c r="D22" s="27">
        <f t="shared" si="3"/>
        <v>78.33937</v>
      </c>
      <c r="E22" s="27">
        <v>38.335</v>
      </c>
      <c r="F22" s="27">
        <v>0</v>
      </c>
      <c r="G22" s="27">
        <v>15.956809999999999</v>
      </c>
      <c r="H22" s="27">
        <v>0</v>
      </c>
      <c r="I22" s="27">
        <v>0</v>
      </c>
      <c r="J22" s="27">
        <v>9.31523</v>
      </c>
      <c r="K22" s="27">
        <v>0.04168</v>
      </c>
      <c r="L22" s="27">
        <v>14.69065</v>
      </c>
      <c r="M22" s="27">
        <v>0</v>
      </c>
      <c r="N22" s="27">
        <v>0</v>
      </c>
      <c r="O22" s="27">
        <v>0</v>
      </c>
      <c r="P22" s="27">
        <v>0</v>
      </c>
    </row>
    <row r="23" spans="1:16" ht="12.75">
      <c r="A23" s="16"/>
      <c r="B23" s="9"/>
      <c r="C23" s="10" t="s">
        <v>139</v>
      </c>
      <c r="D23" s="27">
        <f t="shared" si="3"/>
        <v>281.197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281.197</v>
      </c>
      <c r="P23" s="27">
        <v>0</v>
      </c>
    </row>
    <row r="24" spans="1:16" ht="12.75">
      <c r="A24" s="16"/>
      <c r="B24" s="9"/>
      <c r="C24" s="10" t="s">
        <v>117</v>
      </c>
      <c r="D24" s="27">
        <f t="shared" si="3"/>
        <v>19.7961</v>
      </c>
      <c r="E24" s="27">
        <v>0</v>
      </c>
      <c r="F24" s="27">
        <v>0</v>
      </c>
      <c r="G24" s="27">
        <v>19.7961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12.75">
      <c r="A25" s="16"/>
      <c r="B25" s="9"/>
      <c r="C25" s="10" t="s">
        <v>106</v>
      </c>
      <c r="D25" s="27">
        <f t="shared" si="3"/>
        <v>721.6342500000001</v>
      </c>
      <c r="E25" s="27">
        <v>0</v>
      </c>
      <c r="F25" s="27">
        <v>37.5265</v>
      </c>
      <c r="G25" s="27">
        <v>130.5975</v>
      </c>
      <c r="H25" s="27">
        <v>113.98775</v>
      </c>
      <c r="I25" s="27">
        <v>73.062</v>
      </c>
      <c r="J25" s="27">
        <v>108.01</v>
      </c>
      <c r="K25" s="27">
        <v>74.8825</v>
      </c>
      <c r="L25" s="27">
        <v>91.476</v>
      </c>
      <c r="M25" s="27">
        <v>0</v>
      </c>
      <c r="N25" s="27">
        <v>37.444</v>
      </c>
      <c r="O25" s="27">
        <v>36.432</v>
      </c>
      <c r="P25" s="27">
        <v>18.216</v>
      </c>
    </row>
    <row r="26" spans="1:16" ht="12.75">
      <c r="A26" s="16"/>
      <c r="B26" s="9"/>
      <c r="C26" s="10" t="s">
        <v>8</v>
      </c>
      <c r="D26" s="27">
        <f t="shared" si="3"/>
        <v>960.15843</v>
      </c>
      <c r="E26" s="27">
        <v>38.203</v>
      </c>
      <c r="F26" s="27">
        <v>115.5176</v>
      </c>
      <c r="G26" s="27">
        <v>76.39929</v>
      </c>
      <c r="H26" s="27">
        <v>85.33935000000001</v>
      </c>
      <c r="I26" s="27">
        <v>115.4525</v>
      </c>
      <c r="J26" s="27">
        <v>243.15143</v>
      </c>
      <c r="K26" s="27">
        <v>104.61696</v>
      </c>
      <c r="L26" s="27">
        <v>143.08829999999998</v>
      </c>
      <c r="M26" s="27">
        <v>0</v>
      </c>
      <c r="N26" s="27">
        <v>0</v>
      </c>
      <c r="O26" s="27">
        <v>0</v>
      </c>
      <c r="P26" s="27">
        <v>38.39</v>
      </c>
    </row>
    <row r="27" spans="1:16" ht="12.75">
      <c r="A27" s="16"/>
      <c r="B27" s="9"/>
      <c r="C27" s="10" t="s">
        <v>9</v>
      </c>
      <c r="D27" s="27">
        <f t="shared" si="3"/>
        <v>56048.813120000006</v>
      </c>
      <c r="E27" s="27">
        <v>2671.9142599999996</v>
      </c>
      <c r="F27" s="27">
        <v>4980.01075</v>
      </c>
      <c r="G27" s="27">
        <v>6420.27965</v>
      </c>
      <c r="H27" s="27">
        <v>6823.77034</v>
      </c>
      <c r="I27" s="27">
        <v>9729.00891</v>
      </c>
      <c r="J27" s="27">
        <v>8862.84283</v>
      </c>
      <c r="K27" s="27">
        <v>5812.63329</v>
      </c>
      <c r="L27" s="27">
        <v>3543.67267</v>
      </c>
      <c r="M27" s="27">
        <v>3225.92466</v>
      </c>
      <c r="N27" s="27">
        <v>2835.04797</v>
      </c>
      <c r="O27" s="27">
        <v>391.56439</v>
      </c>
      <c r="P27" s="27">
        <v>752.1434000000169</v>
      </c>
    </row>
    <row r="28" spans="1:16" ht="12.75">
      <c r="A28" s="16"/>
      <c r="B28" s="9"/>
      <c r="C28" s="10" t="s">
        <v>107</v>
      </c>
      <c r="D28" s="27">
        <f t="shared" si="3"/>
        <v>2135.1879999999996</v>
      </c>
      <c r="E28" s="27">
        <v>0</v>
      </c>
      <c r="F28" s="27">
        <v>82.844</v>
      </c>
      <c r="G28" s="27">
        <v>269.84</v>
      </c>
      <c r="H28" s="27">
        <v>414.817</v>
      </c>
      <c r="I28" s="27">
        <v>207.906</v>
      </c>
      <c r="J28" s="27">
        <v>249.328</v>
      </c>
      <c r="K28" s="27">
        <v>166.484</v>
      </c>
      <c r="L28" s="27">
        <v>411.797</v>
      </c>
      <c r="M28" s="27">
        <v>228.617</v>
      </c>
      <c r="N28" s="27">
        <v>103.555</v>
      </c>
      <c r="O28" s="27">
        <v>0</v>
      </c>
      <c r="P28" s="27">
        <v>0</v>
      </c>
    </row>
    <row r="29" spans="1:16" ht="12.75">
      <c r="A29" s="16"/>
      <c r="B29" s="9"/>
      <c r="C29" s="10" t="s">
        <v>10</v>
      </c>
      <c r="D29" s="27">
        <f t="shared" si="3"/>
        <v>845.7034799999999</v>
      </c>
      <c r="E29" s="27">
        <v>102.215</v>
      </c>
      <c r="F29" s="27">
        <v>191.77483999999998</v>
      </c>
      <c r="G29" s="27">
        <v>95.63425</v>
      </c>
      <c r="H29" s="27">
        <v>160.409</v>
      </c>
      <c r="I29" s="27">
        <v>95.64385</v>
      </c>
      <c r="J29" s="27">
        <v>106.18503999999999</v>
      </c>
      <c r="K29" s="27">
        <v>38.2415</v>
      </c>
      <c r="L29" s="27">
        <v>38.225</v>
      </c>
      <c r="M29" s="27">
        <v>0</v>
      </c>
      <c r="N29" s="27">
        <v>17.375</v>
      </c>
      <c r="O29" s="27">
        <v>0</v>
      </c>
      <c r="P29" s="27">
        <v>0</v>
      </c>
    </row>
    <row r="30" spans="1:16" ht="12.75">
      <c r="A30" s="16"/>
      <c r="B30" s="9"/>
      <c r="C30" s="10" t="s">
        <v>99</v>
      </c>
      <c r="D30" s="27">
        <f t="shared" si="3"/>
        <v>58.19588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19.92096</v>
      </c>
      <c r="K30" s="27">
        <v>38.27492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2.75">
      <c r="A31" s="16"/>
      <c r="B31" s="9"/>
      <c r="C31" s="10" t="s">
        <v>11</v>
      </c>
      <c r="D31" s="27">
        <f t="shared" si="3"/>
        <v>0.005</v>
      </c>
      <c r="E31" s="27">
        <v>0</v>
      </c>
      <c r="F31" s="27">
        <v>0</v>
      </c>
      <c r="G31" s="27">
        <v>0</v>
      </c>
      <c r="H31" s="27">
        <v>0.005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12.75">
      <c r="A32" s="16"/>
      <c r="B32" s="9"/>
      <c r="C32" s="10" t="s">
        <v>81</v>
      </c>
      <c r="D32" s="27">
        <f t="shared" si="3"/>
        <v>549.38195</v>
      </c>
      <c r="E32" s="27">
        <v>97.643</v>
      </c>
      <c r="F32" s="27">
        <v>95.766</v>
      </c>
      <c r="G32" s="27">
        <v>59.113</v>
      </c>
      <c r="H32" s="27">
        <v>76.5985</v>
      </c>
      <c r="I32" s="27">
        <v>0</v>
      </c>
      <c r="J32" s="27">
        <v>61.252</v>
      </c>
      <c r="K32" s="27">
        <v>118.93195</v>
      </c>
      <c r="L32" s="27">
        <v>40.0775</v>
      </c>
      <c r="M32" s="27">
        <v>0</v>
      </c>
      <c r="N32" s="27">
        <v>0</v>
      </c>
      <c r="O32" s="27">
        <v>0</v>
      </c>
      <c r="P32" s="27">
        <v>0</v>
      </c>
    </row>
    <row r="33" spans="1:16" ht="12.75">
      <c r="A33" s="16"/>
      <c r="B33" s="9"/>
      <c r="C33" s="10" t="s">
        <v>108</v>
      </c>
      <c r="D33" s="27">
        <f t="shared" si="3"/>
        <v>1.5175</v>
      </c>
      <c r="E33" s="27">
        <v>0</v>
      </c>
      <c r="F33" s="27">
        <v>0</v>
      </c>
      <c r="G33" s="27">
        <v>0</v>
      </c>
      <c r="H33" s="27">
        <v>0</v>
      </c>
      <c r="I33" s="27">
        <v>1.106</v>
      </c>
      <c r="J33" s="27">
        <v>0.3475</v>
      </c>
      <c r="K33" s="27">
        <v>0.064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12.75">
      <c r="A34" s="16"/>
      <c r="B34" s="9"/>
      <c r="C34" s="10" t="s">
        <v>20</v>
      </c>
      <c r="D34" s="27">
        <f t="shared" si="3"/>
        <v>495.71225</v>
      </c>
      <c r="E34" s="27">
        <v>19.1675</v>
      </c>
      <c r="F34" s="27">
        <v>19.1675</v>
      </c>
      <c r="G34" s="27">
        <v>53.8945</v>
      </c>
      <c r="H34" s="27">
        <v>19.1675</v>
      </c>
      <c r="I34" s="27">
        <v>0</v>
      </c>
      <c r="J34" s="27">
        <v>203.61032999999998</v>
      </c>
      <c r="K34" s="27">
        <v>180.70492000000002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12.75">
      <c r="A35" s="16"/>
      <c r="B35" s="9"/>
      <c r="C35" s="10" t="s">
        <v>100</v>
      </c>
      <c r="D35" s="27">
        <f t="shared" si="3"/>
        <v>192.0968</v>
      </c>
      <c r="E35" s="27">
        <v>19.14</v>
      </c>
      <c r="F35" s="27">
        <v>0</v>
      </c>
      <c r="G35" s="27">
        <v>19.14</v>
      </c>
      <c r="H35" s="27">
        <v>0</v>
      </c>
      <c r="I35" s="27">
        <v>38.28</v>
      </c>
      <c r="J35" s="27">
        <v>19.14</v>
      </c>
      <c r="K35" s="27">
        <v>38.976800000000004</v>
      </c>
      <c r="L35" s="27">
        <v>0</v>
      </c>
      <c r="M35" s="27">
        <v>19.14</v>
      </c>
      <c r="N35" s="27">
        <v>38.28</v>
      </c>
      <c r="O35" s="27">
        <v>0</v>
      </c>
      <c r="P35" s="27">
        <v>0</v>
      </c>
    </row>
    <row r="36" spans="1:16" ht="12.75">
      <c r="A36" s="16"/>
      <c r="B36" s="9"/>
      <c r="C36" s="10" t="s">
        <v>118</v>
      </c>
      <c r="D36" s="27">
        <f t="shared" si="3"/>
        <v>54.63</v>
      </c>
      <c r="E36" s="27">
        <v>0</v>
      </c>
      <c r="F36" s="27">
        <v>0</v>
      </c>
      <c r="G36" s="27">
        <v>18.414</v>
      </c>
      <c r="H36" s="27">
        <v>0</v>
      </c>
      <c r="I36" s="27">
        <v>0</v>
      </c>
      <c r="J36" s="27">
        <v>36.216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12.75">
      <c r="A37" s="16"/>
      <c r="B37" s="9"/>
      <c r="C37" s="10" t="s">
        <v>13</v>
      </c>
      <c r="D37" s="27">
        <f t="shared" si="3"/>
        <v>3949.5786299999995</v>
      </c>
      <c r="E37" s="27">
        <v>237.1072</v>
      </c>
      <c r="F37" s="27">
        <v>271.80024</v>
      </c>
      <c r="G37" s="27">
        <v>448.41778000000005</v>
      </c>
      <c r="H37" s="27">
        <v>755.61765</v>
      </c>
      <c r="I37" s="27">
        <v>870.3095</v>
      </c>
      <c r="J37" s="27">
        <v>603.1012099999999</v>
      </c>
      <c r="K37" s="27">
        <v>492.67806</v>
      </c>
      <c r="L37" s="27">
        <v>162.06699</v>
      </c>
      <c r="M37" s="27">
        <v>62.133</v>
      </c>
      <c r="N37" s="27">
        <v>23.05</v>
      </c>
      <c r="O37" s="27">
        <v>0.247</v>
      </c>
      <c r="P37" s="27">
        <v>23.05</v>
      </c>
    </row>
    <row r="38" spans="1:16" ht="12.75">
      <c r="A38" s="16"/>
      <c r="B38" s="9"/>
      <c r="C38" s="10" t="s">
        <v>14</v>
      </c>
      <c r="D38" s="27">
        <f t="shared" si="3"/>
        <v>19.1015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19.1015</v>
      </c>
      <c r="N38" s="27">
        <v>0</v>
      </c>
      <c r="O38" s="27">
        <v>0</v>
      </c>
      <c r="P38" s="27">
        <v>0</v>
      </c>
    </row>
    <row r="39" spans="1:16" ht="12.75">
      <c r="A39" s="16"/>
      <c r="B39" s="9"/>
      <c r="C39" s="10" t="s">
        <v>86</v>
      </c>
      <c r="D39" s="27">
        <f t="shared" si="3"/>
        <v>3240.548230000001</v>
      </c>
      <c r="E39" s="27">
        <v>152.812</v>
      </c>
      <c r="F39" s="27">
        <v>458.65</v>
      </c>
      <c r="G39" s="27">
        <v>422.2332</v>
      </c>
      <c r="H39" s="27">
        <v>206.67946</v>
      </c>
      <c r="I39" s="27">
        <v>492.63502</v>
      </c>
      <c r="J39" s="27">
        <v>478.93213000000003</v>
      </c>
      <c r="K39" s="27">
        <v>776.90462</v>
      </c>
      <c r="L39" s="27">
        <v>57.3045</v>
      </c>
      <c r="M39" s="27">
        <v>140.9035</v>
      </c>
      <c r="N39" s="27">
        <v>53.4938</v>
      </c>
      <c r="O39" s="27">
        <v>0</v>
      </c>
      <c r="P39" s="27">
        <v>0</v>
      </c>
    </row>
    <row r="40" spans="1:16" ht="12.75">
      <c r="A40" s="16"/>
      <c r="B40" s="9"/>
      <c r="C40" s="10" t="s">
        <v>101</v>
      </c>
      <c r="D40" s="27">
        <f t="shared" si="3"/>
        <v>177.11101</v>
      </c>
      <c r="E40" s="27">
        <v>57.3045</v>
      </c>
      <c r="F40" s="27">
        <v>0</v>
      </c>
      <c r="G40" s="27">
        <v>38.203</v>
      </c>
      <c r="H40" s="27">
        <v>0</v>
      </c>
      <c r="I40" s="27">
        <v>30.8405</v>
      </c>
      <c r="J40" s="27">
        <v>2.35426</v>
      </c>
      <c r="K40" s="27">
        <v>2.7363000000000004</v>
      </c>
      <c r="L40" s="27">
        <v>7.268</v>
      </c>
      <c r="M40" s="27">
        <v>0</v>
      </c>
      <c r="N40" s="27">
        <v>0</v>
      </c>
      <c r="O40" s="27">
        <v>0</v>
      </c>
      <c r="P40" s="27">
        <v>38.40445</v>
      </c>
    </row>
    <row r="41" spans="1:16" ht="12.75">
      <c r="A41" s="16"/>
      <c r="B41" s="9"/>
      <c r="C41" s="32" t="s">
        <v>135</v>
      </c>
      <c r="D41" s="27">
        <f t="shared" si="3"/>
        <v>19.14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19.14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12.75">
      <c r="A42" s="16"/>
      <c r="B42" s="9"/>
      <c r="C42" s="10" t="s">
        <v>15</v>
      </c>
      <c r="D42" s="27">
        <f t="shared" si="3"/>
        <v>1892.3532899999998</v>
      </c>
      <c r="E42" s="27">
        <v>166.484</v>
      </c>
      <c r="F42" s="27">
        <v>144.037</v>
      </c>
      <c r="G42" s="27">
        <v>208.702</v>
      </c>
      <c r="H42" s="27">
        <v>74.41075</v>
      </c>
      <c r="I42" s="27">
        <v>72.5505</v>
      </c>
      <c r="J42" s="27">
        <v>305.506</v>
      </c>
      <c r="K42" s="27">
        <v>109.75004</v>
      </c>
      <c r="L42" s="27">
        <v>207.906</v>
      </c>
      <c r="M42" s="27">
        <v>270.039</v>
      </c>
      <c r="N42" s="27">
        <v>166.484</v>
      </c>
      <c r="O42" s="27">
        <v>125.062</v>
      </c>
      <c r="P42" s="27">
        <v>41.422</v>
      </c>
    </row>
    <row r="43" spans="1:16" ht="12.75">
      <c r="A43" s="16"/>
      <c r="B43" s="9"/>
      <c r="C43" s="10" t="s">
        <v>123</v>
      </c>
      <c r="D43" s="27">
        <f t="shared" si="3"/>
        <v>81.93616</v>
      </c>
      <c r="E43" s="27">
        <v>0</v>
      </c>
      <c r="F43" s="27">
        <v>0</v>
      </c>
      <c r="G43" s="27">
        <v>0</v>
      </c>
      <c r="H43" s="27">
        <v>17.420099999999998</v>
      </c>
      <c r="I43" s="27">
        <v>19.184</v>
      </c>
      <c r="J43" s="27">
        <v>45.33206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12.75">
      <c r="A44" s="16"/>
      <c r="B44" s="9"/>
      <c r="C44" s="10" t="s">
        <v>89</v>
      </c>
      <c r="D44" s="27">
        <f t="shared" si="3"/>
        <v>1.0849</v>
      </c>
      <c r="E44" s="27">
        <v>0.064</v>
      </c>
      <c r="F44" s="27">
        <v>0.22</v>
      </c>
      <c r="G44" s="27">
        <v>0.282</v>
      </c>
      <c r="H44" s="27">
        <v>0.2164</v>
      </c>
      <c r="I44" s="27">
        <v>0.1205</v>
      </c>
      <c r="J44" s="27">
        <v>0.0955</v>
      </c>
      <c r="K44" s="27">
        <v>0.03</v>
      </c>
      <c r="L44" s="27">
        <v>0.0155</v>
      </c>
      <c r="M44" s="27">
        <v>0.0085</v>
      </c>
      <c r="N44" s="27">
        <v>0.0145</v>
      </c>
      <c r="O44" s="27">
        <v>0</v>
      </c>
      <c r="P44" s="27">
        <v>0.018</v>
      </c>
    </row>
    <row r="45" spans="1:16" ht="12.75">
      <c r="A45" s="16"/>
      <c r="B45" s="9"/>
      <c r="C45" s="10" t="s">
        <v>94</v>
      </c>
      <c r="D45" s="27">
        <f t="shared" si="3"/>
        <v>76.5347</v>
      </c>
      <c r="E45" s="27">
        <v>0</v>
      </c>
      <c r="F45" s="27">
        <v>0</v>
      </c>
      <c r="G45" s="27">
        <v>0</v>
      </c>
      <c r="H45" s="27">
        <v>0</v>
      </c>
      <c r="I45" s="27">
        <v>19.09985</v>
      </c>
      <c r="J45" s="27">
        <v>19.09985</v>
      </c>
      <c r="K45" s="27">
        <v>0</v>
      </c>
      <c r="L45" s="27">
        <v>38.335</v>
      </c>
      <c r="M45" s="27">
        <v>0</v>
      </c>
      <c r="N45" s="27">
        <v>0</v>
      </c>
      <c r="O45" s="27">
        <v>0</v>
      </c>
      <c r="P45" s="27">
        <v>0</v>
      </c>
    </row>
    <row r="46" spans="1:16" ht="12.75">
      <c r="A46" s="16"/>
      <c r="B46" s="9"/>
      <c r="C46" s="10" t="s">
        <v>17</v>
      </c>
      <c r="D46" s="27">
        <f t="shared" si="3"/>
        <v>1697.8461700000003</v>
      </c>
      <c r="E46" s="27">
        <v>38.24</v>
      </c>
      <c r="F46" s="27">
        <v>119.09371</v>
      </c>
      <c r="G46">
        <v>348.89178000000004</v>
      </c>
      <c r="H46" s="27">
        <v>258.85273</v>
      </c>
      <c r="I46" s="27">
        <v>393.45873</v>
      </c>
      <c r="J46" s="27">
        <v>262.33055</v>
      </c>
      <c r="K46" s="27">
        <v>157.44891</v>
      </c>
      <c r="L46" s="27">
        <v>54.71141</v>
      </c>
      <c r="M46" s="27">
        <v>57.5025</v>
      </c>
      <c r="N46" s="27">
        <v>0</v>
      </c>
      <c r="O46" s="27">
        <v>7.31585</v>
      </c>
      <c r="P46" s="27">
        <v>0</v>
      </c>
    </row>
    <row r="47" spans="1:16" ht="12.75">
      <c r="A47" s="16"/>
      <c r="B47" s="9"/>
      <c r="C47" s="10" t="s">
        <v>92</v>
      </c>
      <c r="D47" s="27">
        <f t="shared" si="3"/>
        <v>1325.38798</v>
      </c>
      <c r="E47" s="27">
        <v>96.6005</v>
      </c>
      <c r="F47" s="27">
        <v>0</v>
      </c>
      <c r="G47" s="27">
        <v>114.77235</v>
      </c>
      <c r="H47" s="27">
        <v>152.98349</v>
      </c>
      <c r="I47" s="27">
        <v>249.34419</v>
      </c>
      <c r="J47" s="27">
        <v>134.8035</v>
      </c>
      <c r="K47" s="27">
        <v>135.5175</v>
      </c>
      <c r="L47" s="27">
        <v>192.05295</v>
      </c>
      <c r="M47" s="27">
        <v>153.806</v>
      </c>
      <c r="N47" s="27">
        <v>95.5075</v>
      </c>
      <c r="O47" s="27">
        <v>0</v>
      </c>
      <c r="P47" s="27">
        <v>0</v>
      </c>
    </row>
    <row r="48" spans="1:16" ht="12.75">
      <c r="A48" s="16"/>
      <c r="B48" s="9"/>
      <c r="C48" s="10" t="s">
        <v>114</v>
      </c>
      <c r="D48" s="27">
        <f t="shared" si="3"/>
        <v>20.918200000000002</v>
      </c>
      <c r="E48" s="27">
        <v>0</v>
      </c>
      <c r="F48" s="27">
        <v>0</v>
      </c>
      <c r="G48" s="27">
        <v>0</v>
      </c>
      <c r="H48" s="27">
        <v>1.8057</v>
      </c>
      <c r="I48" s="27">
        <v>0</v>
      </c>
      <c r="J48" s="27">
        <v>0</v>
      </c>
      <c r="K48" s="27">
        <v>19.1125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12.75">
      <c r="A49" s="16"/>
      <c r="B49" s="9"/>
      <c r="C49" s="10" t="s">
        <v>18</v>
      </c>
      <c r="D49" s="27">
        <f t="shared" si="3"/>
        <v>1461.27185</v>
      </c>
      <c r="E49" s="27">
        <v>167.55284</v>
      </c>
      <c r="F49" s="27">
        <v>141.1425</v>
      </c>
      <c r="G49" s="27">
        <v>209.19086</v>
      </c>
      <c r="H49" s="27">
        <v>121.975</v>
      </c>
      <c r="I49" s="27">
        <v>287.99735</v>
      </c>
      <c r="J49" s="27">
        <v>307.2743</v>
      </c>
      <c r="K49" s="27">
        <v>125.074</v>
      </c>
      <c r="L49" s="27">
        <v>80.155</v>
      </c>
      <c r="M49" s="27">
        <v>0</v>
      </c>
      <c r="N49" s="27">
        <v>20.91</v>
      </c>
      <c r="O49" s="27">
        <v>0</v>
      </c>
      <c r="P49" s="27">
        <v>0</v>
      </c>
    </row>
    <row r="50" spans="1:16" ht="12.75">
      <c r="A50" s="16"/>
      <c r="B50" s="9"/>
      <c r="C50" s="10" t="s">
        <v>95</v>
      </c>
      <c r="D50" s="27">
        <f t="shared" si="3"/>
        <v>135.4217</v>
      </c>
      <c r="E50" s="27">
        <v>19.7961</v>
      </c>
      <c r="F50" s="27">
        <v>0</v>
      </c>
      <c r="G50" s="27">
        <v>0</v>
      </c>
      <c r="H50" s="27">
        <v>19.8816</v>
      </c>
      <c r="I50" s="27">
        <v>0</v>
      </c>
      <c r="J50" s="27">
        <v>19.184</v>
      </c>
      <c r="K50" s="27">
        <v>19.14</v>
      </c>
      <c r="L50" s="27">
        <v>57.42</v>
      </c>
      <c r="M50" s="27">
        <v>0</v>
      </c>
      <c r="N50" s="27">
        <v>0</v>
      </c>
      <c r="O50" s="27">
        <v>0</v>
      </c>
      <c r="P50" s="27">
        <v>0</v>
      </c>
    </row>
    <row r="51" spans="1:16" ht="12.75">
      <c r="A51" s="16"/>
      <c r="B51" s="9"/>
      <c r="C51" s="10" t="s">
        <v>88</v>
      </c>
      <c r="D51" s="27">
        <f t="shared" si="3"/>
        <v>1382.74268</v>
      </c>
      <c r="E51" s="27">
        <v>0</v>
      </c>
      <c r="F51" s="27">
        <v>0</v>
      </c>
      <c r="G51" s="27">
        <v>155.98473</v>
      </c>
      <c r="H51" s="27">
        <v>92.437</v>
      </c>
      <c r="I51" s="27">
        <v>56.373</v>
      </c>
      <c r="J51" s="27">
        <v>7.6152</v>
      </c>
      <c r="K51" s="27">
        <v>594.33075</v>
      </c>
      <c r="L51" s="27">
        <v>210.035</v>
      </c>
      <c r="M51" s="27">
        <v>191.015</v>
      </c>
      <c r="N51" s="27">
        <v>55.768</v>
      </c>
      <c r="O51" s="27">
        <v>19.184</v>
      </c>
      <c r="P51" s="27">
        <v>0</v>
      </c>
    </row>
    <row r="52" spans="1:16" ht="12.75">
      <c r="A52" s="16"/>
      <c r="B52" s="9"/>
      <c r="C52" s="10" t="s">
        <v>19</v>
      </c>
      <c r="D52" s="27">
        <f t="shared" si="3"/>
        <v>10564.9735</v>
      </c>
      <c r="E52" s="27">
        <v>763.249</v>
      </c>
      <c r="F52" s="27">
        <v>502.1375</v>
      </c>
      <c r="G52" s="27">
        <v>20.0855</v>
      </c>
      <c r="H52" s="27">
        <v>200.855</v>
      </c>
      <c r="I52" s="27">
        <v>261.1115</v>
      </c>
      <c r="J52" s="27">
        <v>261.112</v>
      </c>
      <c r="K52" s="27">
        <v>883.762</v>
      </c>
      <c r="L52" s="27">
        <v>1024.3605</v>
      </c>
      <c r="M52" s="27">
        <v>2169.234</v>
      </c>
      <c r="N52" s="27">
        <v>2149.1485</v>
      </c>
      <c r="O52" s="27">
        <v>883.762</v>
      </c>
      <c r="P52" s="27">
        <v>1446.156</v>
      </c>
    </row>
    <row r="53" spans="1:16" ht="12.75">
      <c r="A53" s="16"/>
      <c r="B53" s="9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9" ht="12.75">
      <c r="A54" s="16"/>
      <c r="B54" s="7" t="s">
        <v>39</v>
      </c>
      <c r="C54" s="8" t="s">
        <v>40</v>
      </c>
      <c r="D54" s="11">
        <f>SUM(E54:P54)</f>
        <v>94364.57109</v>
      </c>
      <c r="E54" s="30">
        <f aca="true" t="shared" si="4" ref="E54:P54">SUM(E55:E68)</f>
        <v>7860.0523</v>
      </c>
      <c r="F54" s="30">
        <f t="shared" si="4"/>
        <v>8568.65061</v>
      </c>
      <c r="G54" s="30">
        <f t="shared" si="4"/>
        <v>10093.50661</v>
      </c>
      <c r="H54" s="30">
        <f t="shared" si="4"/>
        <v>7253.245140000001</v>
      </c>
      <c r="I54" s="30">
        <f t="shared" si="4"/>
        <v>7675.84187</v>
      </c>
      <c r="J54" s="30">
        <f t="shared" si="4"/>
        <v>4841.60908</v>
      </c>
      <c r="K54" s="30">
        <f t="shared" si="4"/>
        <v>6755.77125</v>
      </c>
      <c r="L54" s="30">
        <f t="shared" si="4"/>
        <v>8608.145040000001</v>
      </c>
      <c r="M54" s="30">
        <f t="shared" si="4"/>
        <v>7545.9237299999995</v>
      </c>
      <c r="N54" s="30">
        <f t="shared" si="4"/>
        <v>7683.345719999999</v>
      </c>
      <c r="O54" s="30">
        <f t="shared" si="4"/>
        <v>8955.78477</v>
      </c>
      <c r="P54" s="30">
        <f t="shared" si="4"/>
        <v>8522.694969999995</v>
      </c>
      <c r="S54" s="43"/>
    </row>
    <row r="55" spans="1:16" ht="12.75">
      <c r="A55" s="16"/>
      <c r="B55" s="27"/>
      <c r="C55" s="27" t="s">
        <v>6</v>
      </c>
      <c r="D55" s="27">
        <f>SUM(E55:P55)</f>
        <v>2322.6107</v>
      </c>
      <c r="E55" s="27">
        <v>264.92909000000003</v>
      </c>
      <c r="F55" s="27">
        <v>178.48329999999999</v>
      </c>
      <c r="G55" s="27">
        <v>188.37701</v>
      </c>
      <c r="H55" s="27">
        <v>176.93201000000002</v>
      </c>
      <c r="I55" s="27">
        <v>255.18123</v>
      </c>
      <c r="J55" s="27">
        <v>213.17716000000001</v>
      </c>
      <c r="K55" s="27">
        <v>253.7501</v>
      </c>
      <c r="L55" s="27">
        <v>158.25567</v>
      </c>
      <c r="M55" s="27">
        <v>107.51283000000001</v>
      </c>
      <c r="N55" s="27">
        <v>107.06497999999999</v>
      </c>
      <c r="O55" s="27">
        <v>256.18456</v>
      </c>
      <c r="P55" s="27">
        <v>162.76276000000001</v>
      </c>
    </row>
    <row r="56" spans="1:16" ht="12.75">
      <c r="A56" s="16"/>
      <c r="B56" s="31"/>
      <c r="C56" s="27" t="s">
        <v>119</v>
      </c>
      <c r="D56" s="27">
        <f aca="true" t="shared" si="5" ref="D56:D68">SUM(E56:P56)</f>
        <v>0.42286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0.42286</v>
      </c>
      <c r="P56" s="27">
        <v>0</v>
      </c>
    </row>
    <row r="57" spans="1:16" ht="12.75">
      <c r="A57" s="16"/>
      <c r="B57" s="27"/>
      <c r="C57" s="27" t="s">
        <v>7</v>
      </c>
      <c r="D57" s="27">
        <f t="shared" si="5"/>
        <v>12723.901349999998</v>
      </c>
      <c r="E57" s="27">
        <v>901.6938299999999</v>
      </c>
      <c r="F57" s="27">
        <v>1002.62714</v>
      </c>
      <c r="G57" s="27">
        <v>1113.37633</v>
      </c>
      <c r="H57" s="27">
        <v>1036.56376</v>
      </c>
      <c r="I57" s="27">
        <v>1212.3395</v>
      </c>
      <c r="J57" s="27">
        <v>951.18651</v>
      </c>
      <c r="K57" s="27">
        <v>1223.71674</v>
      </c>
      <c r="L57" s="27">
        <v>1102.41778</v>
      </c>
      <c r="M57" s="27">
        <v>1028.74813</v>
      </c>
      <c r="N57" s="27">
        <v>1030.95892</v>
      </c>
      <c r="O57" s="27">
        <v>1019.20309</v>
      </c>
      <c r="P57" s="27">
        <v>1101.0696200000002</v>
      </c>
    </row>
    <row r="58" spans="1:16" ht="12.75">
      <c r="A58" s="16"/>
      <c r="B58" s="27"/>
      <c r="C58" s="27" t="s">
        <v>9</v>
      </c>
      <c r="D58" s="27">
        <f t="shared" si="5"/>
        <v>42438.93881</v>
      </c>
      <c r="E58" s="27">
        <v>2549.58214</v>
      </c>
      <c r="F58" s="27">
        <v>2432.05699</v>
      </c>
      <c r="G58" s="27">
        <v>3425.65498</v>
      </c>
      <c r="H58" s="27">
        <v>2572.22548</v>
      </c>
      <c r="I58" s="27">
        <v>2437.00069</v>
      </c>
      <c r="J58" s="27">
        <v>1325.98177</v>
      </c>
      <c r="K58" s="27">
        <v>1995.65223</v>
      </c>
      <c r="L58" s="27">
        <v>4647.73464</v>
      </c>
      <c r="M58" s="27">
        <v>4476.24993</v>
      </c>
      <c r="N58" s="27">
        <v>4994.780360000001</v>
      </c>
      <c r="O58" s="27">
        <v>6006.4173</v>
      </c>
      <c r="P58" s="27">
        <v>5575.602299999996</v>
      </c>
    </row>
    <row r="59" spans="1:16" ht="12.75">
      <c r="A59" s="16"/>
      <c r="B59" s="27"/>
      <c r="C59" s="27" t="s">
        <v>126</v>
      </c>
      <c r="D59" s="27">
        <f t="shared" si="5"/>
        <v>19.686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19.686</v>
      </c>
    </row>
    <row r="60" spans="1:16" ht="12.75">
      <c r="A60" s="16"/>
      <c r="B60" s="27"/>
      <c r="C60" s="27" t="s">
        <v>11</v>
      </c>
      <c r="D60" s="27">
        <f t="shared" si="5"/>
        <v>1396.32747</v>
      </c>
      <c r="E60" s="27">
        <v>163.82489999999999</v>
      </c>
      <c r="F60" s="27">
        <v>223.65165</v>
      </c>
      <c r="G60" s="27">
        <v>56.47867</v>
      </c>
      <c r="H60" s="27">
        <v>118.05446</v>
      </c>
      <c r="I60" s="27">
        <v>133.72268</v>
      </c>
      <c r="J60" s="27">
        <v>79.03768</v>
      </c>
      <c r="K60" s="27">
        <v>82.45487</v>
      </c>
      <c r="L60" s="27">
        <v>56.262519999999995</v>
      </c>
      <c r="M60" s="27">
        <v>67.15623</v>
      </c>
      <c r="N60" s="27">
        <v>114.18981</v>
      </c>
      <c r="O60" s="27">
        <v>160.02054</v>
      </c>
      <c r="P60" s="27">
        <v>141.47346</v>
      </c>
    </row>
    <row r="61" spans="1:16" ht="12.75">
      <c r="A61" s="16"/>
      <c r="B61" s="27"/>
      <c r="C61" s="27" t="s">
        <v>108</v>
      </c>
      <c r="D61" s="27">
        <f t="shared" si="5"/>
        <v>24.490309999999997</v>
      </c>
      <c r="E61" s="27">
        <v>0</v>
      </c>
      <c r="F61" s="27">
        <v>0.08505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21.19679</v>
      </c>
      <c r="P61" s="27">
        <v>3.2084699999999997</v>
      </c>
    </row>
    <row r="62" spans="1:16" ht="12.75">
      <c r="A62" s="16"/>
      <c r="B62" s="27"/>
      <c r="C62" s="27" t="s">
        <v>86</v>
      </c>
      <c r="D62" s="27">
        <f t="shared" si="5"/>
        <v>0.12358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0.12358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</row>
    <row r="63" spans="1:16" ht="12.75">
      <c r="A63" s="16"/>
      <c r="B63" s="27"/>
      <c r="C63" s="27" t="s">
        <v>87</v>
      </c>
      <c r="D63" s="27">
        <f t="shared" si="5"/>
        <v>310.2022</v>
      </c>
      <c r="E63" s="27">
        <v>0</v>
      </c>
      <c r="F63" s="27">
        <v>23.524240000000002</v>
      </c>
      <c r="G63" s="27">
        <v>0</v>
      </c>
      <c r="H63" s="27">
        <v>0</v>
      </c>
      <c r="I63" s="27">
        <v>0.33661</v>
      </c>
      <c r="J63" s="27">
        <v>24.791430000000002</v>
      </c>
      <c r="K63" s="27">
        <v>25.981060000000003</v>
      </c>
      <c r="L63" s="27">
        <v>47.980019999999996</v>
      </c>
      <c r="M63" s="27">
        <v>121.38131</v>
      </c>
      <c r="N63" s="27">
        <v>66.20753</v>
      </c>
      <c r="O63" s="27">
        <v>0</v>
      </c>
      <c r="P63" s="27">
        <v>0</v>
      </c>
    </row>
    <row r="64" spans="1:16" ht="12.75">
      <c r="A64" s="16"/>
      <c r="B64" s="27"/>
      <c r="C64" s="27" t="s">
        <v>89</v>
      </c>
      <c r="D64" s="27">
        <f t="shared" si="5"/>
        <v>3440.73682</v>
      </c>
      <c r="E64" s="27">
        <v>244.48685999999998</v>
      </c>
      <c r="F64" s="27">
        <v>224.8869</v>
      </c>
      <c r="G64" s="27">
        <v>337.27011</v>
      </c>
      <c r="H64" s="27">
        <v>263.66131</v>
      </c>
      <c r="I64" s="27">
        <v>304.61806</v>
      </c>
      <c r="J64" s="27">
        <v>337.33882</v>
      </c>
      <c r="K64" s="27">
        <v>294.86318</v>
      </c>
      <c r="L64" s="27">
        <v>388.8399</v>
      </c>
      <c r="M64" s="27">
        <v>277.83003</v>
      </c>
      <c r="N64" s="27">
        <v>230.95119</v>
      </c>
      <c r="O64" s="27">
        <v>247.86895</v>
      </c>
      <c r="P64" s="27">
        <v>288.12151</v>
      </c>
    </row>
    <row r="65" spans="1:16" ht="12.75">
      <c r="A65" s="16"/>
      <c r="B65" s="27"/>
      <c r="C65" s="27" t="s">
        <v>16</v>
      </c>
      <c r="D65" s="27">
        <f t="shared" si="5"/>
        <v>6985.63553</v>
      </c>
      <c r="E65" s="27">
        <v>354.81129</v>
      </c>
      <c r="F65" s="27">
        <v>530.28925</v>
      </c>
      <c r="G65" s="27">
        <v>950.25761</v>
      </c>
      <c r="H65" s="27">
        <v>622.57001</v>
      </c>
      <c r="I65" s="27">
        <v>487.08194</v>
      </c>
      <c r="J65" s="27">
        <v>282.58257000000003</v>
      </c>
      <c r="K65" s="27">
        <v>401.62217</v>
      </c>
      <c r="L65" s="27">
        <v>821.38327</v>
      </c>
      <c r="M65" s="27">
        <v>584.83957</v>
      </c>
      <c r="N65" s="27">
        <v>555.38862</v>
      </c>
      <c r="O65" s="27">
        <v>796.72658</v>
      </c>
      <c r="P65" s="27">
        <v>598.0826500000001</v>
      </c>
    </row>
    <row r="66" spans="1:16" ht="12.75">
      <c r="A66" s="16"/>
      <c r="B66" s="27"/>
      <c r="C66" s="27" t="s">
        <v>92</v>
      </c>
      <c r="D66" s="27">
        <f t="shared" si="5"/>
        <v>294.39831</v>
      </c>
      <c r="E66" s="27">
        <v>67.53989</v>
      </c>
      <c r="F66" s="27">
        <v>24.80609</v>
      </c>
      <c r="G66" s="27">
        <v>58.11712</v>
      </c>
      <c r="H66" s="27">
        <v>26.53542</v>
      </c>
      <c r="I66" s="27">
        <v>25.23728</v>
      </c>
      <c r="J66" s="27">
        <v>46.07641</v>
      </c>
      <c r="K66" s="27">
        <v>46.0861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</row>
    <row r="67" spans="1:16" ht="12.75">
      <c r="A67" s="16"/>
      <c r="B67" s="27"/>
      <c r="C67" s="27" t="s">
        <v>88</v>
      </c>
      <c r="D67" s="27">
        <f t="shared" si="5"/>
        <v>4017.7419600000003</v>
      </c>
      <c r="E67" s="27">
        <v>331.85208</v>
      </c>
      <c r="F67" s="27">
        <v>337.96042</v>
      </c>
      <c r="G67" s="27">
        <v>435.32537</v>
      </c>
      <c r="H67" s="27">
        <v>309.29427000000004</v>
      </c>
      <c r="I67" s="27">
        <v>221.56922</v>
      </c>
      <c r="J67" s="27">
        <v>226.32073</v>
      </c>
      <c r="K67" s="27">
        <v>243.92838</v>
      </c>
      <c r="L67" s="27">
        <v>351.66567</v>
      </c>
      <c r="M67" s="27">
        <v>302.24924</v>
      </c>
      <c r="N67" s="27">
        <v>356.49864</v>
      </c>
      <c r="O67" s="27">
        <v>346.49121</v>
      </c>
      <c r="P67" s="27">
        <v>554.58673</v>
      </c>
    </row>
    <row r="68" spans="1:16" ht="12.75">
      <c r="A68" s="16"/>
      <c r="B68" s="27"/>
      <c r="C68" s="27" t="s">
        <v>19</v>
      </c>
      <c r="D68" s="27">
        <f t="shared" si="5"/>
        <v>20389.355190000006</v>
      </c>
      <c r="E68" s="27">
        <v>2981.3322200000002</v>
      </c>
      <c r="F68" s="27">
        <v>3590.27958</v>
      </c>
      <c r="G68" s="27">
        <v>3528.64941</v>
      </c>
      <c r="H68" s="27">
        <v>2127.4084199999998</v>
      </c>
      <c r="I68" s="27">
        <v>2598.75466</v>
      </c>
      <c r="J68" s="27">
        <v>1354.99242</v>
      </c>
      <c r="K68" s="27">
        <v>2187.7164199999997</v>
      </c>
      <c r="L68" s="27">
        <v>1033.60557</v>
      </c>
      <c r="M68" s="27">
        <v>579.95646</v>
      </c>
      <c r="N68" s="27">
        <v>227.30567000000002</v>
      </c>
      <c r="O68" s="27">
        <v>101.25289</v>
      </c>
      <c r="P68" s="27">
        <v>78.10147</v>
      </c>
    </row>
    <row r="69" spans="1:16" ht="12.75">
      <c r="A69" s="1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9" ht="12.75">
      <c r="A70" s="16"/>
      <c r="B70" s="7" t="s">
        <v>41</v>
      </c>
      <c r="C70" s="8" t="s">
        <v>42</v>
      </c>
      <c r="D70" s="11">
        <f aca="true" t="shared" si="6" ref="D70:D78">SUM(E70:P70)</f>
        <v>1653.6212100000002</v>
      </c>
      <c r="E70" s="11">
        <f>SUM(E71:E78)</f>
        <v>108.28471</v>
      </c>
      <c r="F70" s="11">
        <f aca="true" t="shared" si="7" ref="F70:M70">SUM(F71:F78)</f>
        <v>160.58987000000002</v>
      </c>
      <c r="G70" s="11">
        <f t="shared" si="7"/>
        <v>173.60869</v>
      </c>
      <c r="H70" s="11">
        <f t="shared" si="7"/>
        <v>44.710480000000004</v>
      </c>
      <c r="I70" s="11">
        <f t="shared" si="7"/>
        <v>10.22179</v>
      </c>
      <c r="J70" s="11">
        <f t="shared" si="7"/>
        <v>5.19817</v>
      </c>
      <c r="K70" s="11">
        <f t="shared" si="7"/>
        <v>125.03169</v>
      </c>
      <c r="L70" s="11">
        <f t="shared" si="7"/>
        <v>239.96987</v>
      </c>
      <c r="M70" s="11">
        <f t="shared" si="7"/>
        <v>256.95885</v>
      </c>
      <c r="N70" s="11">
        <f>SUM(N71:N78)</f>
        <v>174.08454</v>
      </c>
      <c r="O70" s="11">
        <f>SUM(O71:O78)</f>
        <v>175.86162999999996</v>
      </c>
      <c r="P70" s="11">
        <f>SUM(P71:P78)</f>
        <v>179.10092</v>
      </c>
      <c r="S70" s="43"/>
    </row>
    <row r="71" spans="1:16" ht="12.75">
      <c r="A71" s="16"/>
      <c r="B71" s="9"/>
      <c r="C71" s="10" t="s">
        <v>85</v>
      </c>
      <c r="D71" s="27">
        <f t="shared" si="6"/>
        <v>16.90909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16.90909</v>
      </c>
      <c r="O71" s="27">
        <v>0</v>
      </c>
      <c r="P71" s="27">
        <v>0</v>
      </c>
    </row>
    <row r="72" spans="1:16" ht="12.75">
      <c r="A72" s="16"/>
      <c r="B72" s="9"/>
      <c r="C72" s="10" t="s">
        <v>8</v>
      </c>
      <c r="D72" s="27">
        <f t="shared" si="6"/>
        <v>0.56445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0.43545</v>
      </c>
      <c r="N72" s="27">
        <v>0</v>
      </c>
      <c r="O72" s="27">
        <v>0.129</v>
      </c>
      <c r="P72" s="27">
        <v>0</v>
      </c>
    </row>
    <row r="73" spans="1:16" ht="12.75">
      <c r="A73" s="16"/>
      <c r="B73" s="9"/>
      <c r="C73" s="10" t="s">
        <v>9</v>
      </c>
      <c r="D73" s="27">
        <f t="shared" si="6"/>
        <v>1097.49224</v>
      </c>
      <c r="E73" s="27">
        <v>108.28471</v>
      </c>
      <c r="F73" s="27">
        <v>117.08307</v>
      </c>
      <c r="G73" s="27">
        <v>92.05235</v>
      </c>
      <c r="H73" s="27">
        <v>44.710480000000004</v>
      </c>
      <c r="I73" s="27">
        <v>10.22179</v>
      </c>
      <c r="J73" s="27">
        <v>5.19817</v>
      </c>
      <c r="K73" s="27">
        <v>78.42262</v>
      </c>
      <c r="L73" s="27">
        <v>150.15535999999997</v>
      </c>
      <c r="M73" s="27">
        <v>146.08982</v>
      </c>
      <c r="N73" s="27">
        <v>89.69265</v>
      </c>
      <c r="O73" s="27">
        <v>147.87082999999998</v>
      </c>
      <c r="P73" s="27">
        <v>107.71039</v>
      </c>
    </row>
    <row r="74" spans="1:16" ht="12.75">
      <c r="A74" s="16"/>
      <c r="B74" s="9"/>
      <c r="C74" s="10" t="s">
        <v>10</v>
      </c>
      <c r="D74" s="27">
        <f t="shared" si="6"/>
        <v>481.32899</v>
      </c>
      <c r="E74" s="27">
        <v>0</v>
      </c>
      <c r="F74" s="27">
        <v>43.506800000000005</v>
      </c>
      <c r="G74" s="27">
        <v>81.2727</v>
      </c>
      <c r="H74" s="27">
        <v>0</v>
      </c>
      <c r="I74" s="27">
        <v>0</v>
      </c>
      <c r="J74" s="27">
        <v>0</v>
      </c>
      <c r="K74" s="27">
        <v>44.1818</v>
      </c>
      <c r="L74" s="27">
        <v>88.3636</v>
      </c>
      <c r="M74" s="27">
        <v>63.597699999999996</v>
      </c>
      <c r="N74" s="27">
        <v>66.27189</v>
      </c>
      <c r="O74" s="27">
        <v>27.8618</v>
      </c>
      <c r="P74" s="27">
        <v>66.2727</v>
      </c>
    </row>
    <row r="75" spans="1:16" ht="12.75">
      <c r="A75" s="16"/>
      <c r="B75" s="9"/>
      <c r="C75" s="10" t="s">
        <v>81</v>
      </c>
      <c r="D75" s="27">
        <f t="shared" si="6"/>
        <v>46.835879999999996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46.835879999999996</v>
      </c>
      <c r="N75" s="27">
        <v>0</v>
      </c>
      <c r="O75" s="27">
        <v>0</v>
      </c>
      <c r="P75" s="27">
        <v>0</v>
      </c>
    </row>
    <row r="76" spans="1:16" ht="12.75">
      <c r="A76" s="16"/>
      <c r="B76" s="9"/>
      <c r="C76" s="10" t="s">
        <v>89</v>
      </c>
      <c r="D76" s="27">
        <f t="shared" si="6"/>
        <v>0.03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0.03</v>
      </c>
    </row>
    <row r="77" spans="1:16" ht="12.75">
      <c r="A77" s="16"/>
      <c r="B77" s="9"/>
      <c r="C77" s="10" t="s">
        <v>114</v>
      </c>
      <c r="D77" s="27">
        <f t="shared" si="6"/>
        <v>4.1618200000000005</v>
      </c>
      <c r="E77" s="27">
        <v>0</v>
      </c>
      <c r="F77" s="27">
        <v>0</v>
      </c>
      <c r="G77" s="27">
        <v>0.28364</v>
      </c>
      <c r="H77" s="27">
        <v>0</v>
      </c>
      <c r="I77" s="27">
        <v>0</v>
      </c>
      <c r="J77" s="27">
        <v>0</v>
      </c>
      <c r="K77" s="27">
        <v>2.42727</v>
      </c>
      <c r="L77" s="27">
        <v>1.4509100000000001</v>
      </c>
      <c r="M77" s="27">
        <v>0</v>
      </c>
      <c r="N77" s="27">
        <v>0</v>
      </c>
      <c r="O77" s="27">
        <v>0</v>
      </c>
      <c r="P77" s="27">
        <v>0</v>
      </c>
    </row>
    <row r="78" spans="1:16" ht="12.75">
      <c r="A78" s="16"/>
      <c r="B78" s="9"/>
      <c r="C78" s="10" t="s">
        <v>88</v>
      </c>
      <c r="D78" s="27">
        <f t="shared" si="6"/>
        <v>6.2987400000000004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1.2109100000000002</v>
      </c>
      <c r="O78" s="27">
        <v>0</v>
      </c>
      <c r="P78" s="27">
        <v>5.08783</v>
      </c>
    </row>
    <row r="79" spans="1:16" ht="12.75">
      <c r="A79" s="16"/>
      <c r="B79" s="9"/>
      <c r="C79" s="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9" ht="12.75">
      <c r="A80" s="16"/>
      <c r="B80" s="7" t="s">
        <v>43</v>
      </c>
      <c r="C80" s="8" t="s">
        <v>44</v>
      </c>
      <c r="D80" s="11">
        <f aca="true" t="shared" si="8" ref="D80:D168">SUM(E80:P80)</f>
        <v>12013.09478</v>
      </c>
      <c r="E80" s="11">
        <f aca="true" t="shared" si="9" ref="E80:P80">SUM(E81:E98)</f>
        <v>1203.20456</v>
      </c>
      <c r="F80" s="11">
        <f t="shared" si="9"/>
        <v>1034.98623</v>
      </c>
      <c r="G80" s="11">
        <f t="shared" si="9"/>
        <v>646.32768</v>
      </c>
      <c r="H80" s="11">
        <f t="shared" si="9"/>
        <v>131.15704</v>
      </c>
      <c r="I80" s="11">
        <f t="shared" si="9"/>
        <v>220.83393</v>
      </c>
      <c r="J80" s="11">
        <f t="shared" si="9"/>
        <v>1494.83768</v>
      </c>
      <c r="K80" s="11">
        <f t="shared" si="9"/>
        <v>1899.2510600000003</v>
      </c>
      <c r="L80" s="11">
        <f t="shared" si="9"/>
        <v>1125.46724</v>
      </c>
      <c r="M80" s="11">
        <f t="shared" si="9"/>
        <v>1108.0368199999998</v>
      </c>
      <c r="N80" s="11">
        <f t="shared" si="9"/>
        <v>795.46712</v>
      </c>
      <c r="O80" s="11">
        <f t="shared" si="9"/>
        <v>1525.85692</v>
      </c>
      <c r="P80" s="11">
        <f t="shared" si="9"/>
        <v>827.6684999999999</v>
      </c>
      <c r="S80" s="42"/>
    </row>
    <row r="81" spans="1:16" ht="12.75">
      <c r="A81" s="16"/>
      <c r="B81" s="9"/>
      <c r="C81" s="9" t="s">
        <v>85</v>
      </c>
      <c r="D81" s="27">
        <f t="shared" si="8"/>
        <v>388.47839999999997</v>
      </c>
      <c r="E81" s="27">
        <v>23.1</v>
      </c>
      <c r="F81" s="27">
        <v>22.44</v>
      </c>
      <c r="G81" s="27">
        <v>10.058399999999999</v>
      </c>
      <c r="H81" s="27">
        <v>0</v>
      </c>
      <c r="I81" s="27">
        <v>48</v>
      </c>
      <c r="J81" s="27">
        <v>192</v>
      </c>
      <c r="K81" s="27">
        <v>0</v>
      </c>
      <c r="L81" s="27">
        <v>24</v>
      </c>
      <c r="M81" s="27">
        <v>46.44</v>
      </c>
      <c r="N81" s="27">
        <v>0</v>
      </c>
      <c r="O81" s="27">
        <v>22.44</v>
      </c>
      <c r="P81" s="27">
        <v>0</v>
      </c>
    </row>
    <row r="82" spans="1:16" ht="12.75">
      <c r="A82" s="16"/>
      <c r="B82" s="9"/>
      <c r="C82" s="10" t="s">
        <v>5</v>
      </c>
      <c r="D82" s="27">
        <f t="shared" si="8"/>
        <v>4.08136</v>
      </c>
      <c r="E82" s="27">
        <v>0</v>
      </c>
      <c r="F82" s="27">
        <v>0</v>
      </c>
      <c r="G82" s="27">
        <v>0</v>
      </c>
      <c r="H82" s="27">
        <v>1.1363599999999998</v>
      </c>
      <c r="I82" s="27">
        <v>0</v>
      </c>
      <c r="J82" s="27">
        <v>0.5631799999999999</v>
      </c>
      <c r="K82" s="27">
        <v>0</v>
      </c>
      <c r="L82" s="27">
        <v>2.3818200000000003</v>
      </c>
      <c r="M82" s="27">
        <v>0</v>
      </c>
      <c r="N82" s="27">
        <v>0</v>
      </c>
      <c r="O82" s="27">
        <v>0</v>
      </c>
      <c r="P82" s="27">
        <v>0</v>
      </c>
    </row>
    <row r="83" spans="1:16" ht="12.75">
      <c r="A83" s="16"/>
      <c r="B83" s="9"/>
      <c r="C83" s="10" t="s">
        <v>6</v>
      </c>
      <c r="D83" s="27">
        <f t="shared" si="8"/>
        <v>522.25459</v>
      </c>
      <c r="E83" s="27">
        <v>24.89875</v>
      </c>
      <c r="F83" s="27">
        <v>39.05921</v>
      </c>
      <c r="G83" s="27">
        <v>53.62571</v>
      </c>
      <c r="H83" s="27">
        <v>0</v>
      </c>
      <c r="I83" s="27">
        <v>35.0184</v>
      </c>
      <c r="J83" s="27">
        <v>52.98769</v>
      </c>
      <c r="K83" s="27">
        <v>36.290769999999995</v>
      </c>
      <c r="L83" s="27">
        <v>34.92696</v>
      </c>
      <c r="M83" s="27">
        <v>85.86663</v>
      </c>
      <c r="N83" s="27">
        <v>19.397</v>
      </c>
      <c r="O83" s="27">
        <v>59.77161</v>
      </c>
      <c r="P83" s="27">
        <v>80.41186</v>
      </c>
    </row>
    <row r="84" spans="1:16" ht="12.75">
      <c r="A84" s="16"/>
      <c r="B84" s="9"/>
      <c r="C84" s="10" t="s">
        <v>7</v>
      </c>
      <c r="D84" s="27">
        <f t="shared" si="8"/>
        <v>16.15889</v>
      </c>
      <c r="E84" s="27">
        <v>0</v>
      </c>
      <c r="F84" s="27">
        <v>0</v>
      </c>
      <c r="G84" s="27">
        <v>7.024220000000001</v>
      </c>
      <c r="H84" s="27">
        <v>0</v>
      </c>
      <c r="I84" s="27">
        <v>0</v>
      </c>
      <c r="J84" s="27">
        <v>0</v>
      </c>
      <c r="K84" s="27">
        <v>0.6926100000000001</v>
      </c>
      <c r="L84" s="27">
        <v>4.96592</v>
      </c>
      <c r="M84" s="27">
        <v>0</v>
      </c>
      <c r="N84" s="27">
        <v>3.47614</v>
      </c>
      <c r="O84" s="27">
        <v>0</v>
      </c>
      <c r="P84" s="27">
        <v>0</v>
      </c>
    </row>
    <row r="85" spans="1:16" ht="12.75">
      <c r="A85" s="16"/>
      <c r="B85" s="9"/>
      <c r="C85" s="10" t="s">
        <v>8</v>
      </c>
      <c r="D85" s="27">
        <f>SUM(E85:P85)</f>
        <v>3502.86846</v>
      </c>
      <c r="E85" s="27">
        <v>0</v>
      </c>
      <c r="F85" s="27">
        <v>374.1254</v>
      </c>
      <c r="G85" s="27">
        <v>0</v>
      </c>
      <c r="H85" s="27">
        <v>0</v>
      </c>
      <c r="I85" s="27">
        <v>0</v>
      </c>
      <c r="J85" s="27">
        <v>258.22897</v>
      </c>
      <c r="K85" s="27">
        <v>760.9920500000001</v>
      </c>
      <c r="L85" s="27">
        <v>716.35009</v>
      </c>
      <c r="M85" s="27">
        <v>551.5677</v>
      </c>
      <c r="N85" s="27">
        <v>210.5826</v>
      </c>
      <c r="O85" s="27">
        <v>366.91857</v>
      </c>
      <c r="P85" s="27">
        <v>264.10308000000003</v>
      </c>
    </row>
    <row r="86" spans="1:16" ht="12.75">
      <c r="A86" s="16"/>
      <c r="B86" s="9"/>
      <c r="C86" s="10" t="s">
        <v>9</v>
      </c>
      <c r="D86" s="27">
        <f t="shared" si="8"/>
        <v>2308.6966</v>
      </c>
      <c r="E86" s="27">
        <v>435.24798</v>
      </c>
      <c r="F86" s="27">
        <v>58.521809999999995</v>
      </c>
      <c r="G86" s="27">
        <v>122.1955</v>
      </c>
      <c r="H86" s="27">
        <v>0</v>
      </c>
      <c r="I86" s="27">
        <v>28.17917</v>
      </c>
      <c r="J86" s="27">
        <v>233.19598000000002</v>
      </c>
      <c r="K86" s="27">
        <v>506.44606</v>
      </c>
      <c r="L86" s="27">
        <v>119.27485</v>
      </c>
      <c r="M86" s="27">
        <v>124.86173</v>
      </c>
      <c r="N86" s="27">
        <v>262.2648</v>
      </c>
      <c r="O86" s="27">
        <v>249.31939000000003</v>
      </c>
      <c r="P86" s="27">
        <v>169.18932999999998</v>
      </c>
    </row>
    <row r="87" spans="1:16" ht="12.75">
      <c r="A87" s="16"/>
      <c r="B87" s="9"/>
      <c r="C87" s="10" t="s">
        <v>10</v>
      </c>
      <c r="D87" s="27">
        <f aca="true" t="shared" si="10" ref="D87:D98">SUM(E87:P87)</f>
        <v>787.42051</v>
      </c>
      <c r="E87" s="27">
        <v>22.4</v>
      </c>
      <c r="F87" s="27">
        <v>46.5696</v>
      </c>
      <c r="G87" s="27">
        <v>6.57685</v>
      </c>
      <c r="H87" s="27">
        <v>0</v>
      </c>
      <c r="I87" s="27">
        <v>0</v>
      </c>
      <c r="J87" s="27">
        <v>423.61296000000004</v>
      </c>
      <c r="K87" s="27">
        <v>84.4525</v>
      </c>
      <c r="L87" s="27">
        <v>0</v>
      </c>
      <c r="M87" s="27">
        <v>48.4</v>
      </c>
      <c r="N87" s="27">
        <v>67.3936</v>
      </c>
      <c r="O87" s="27">
        <v>88.015</v>
      </c>
      <c r="P87" s="27">
        <v>0</v>
      </c>
    </row>
    <row r="88" spans="1:16" ht="12.75">
      <c r="A88" s="16"/>
      <c r="B88" s="9"/>
      <c r="C88" s="10" t="s">
        <v>99</v>
      </c>
      <c r="D88" s="27">
        <f t="shared" si="10"/>
        <v>16.5</v>
      </c>
      <c r="E88" s="27">
        <v>16.5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</row>
    <row r="89" spans="1:16" ht="12.75">
      <c r="A89" s="16"/>
      <c r="B89" s="9"/>
      <c r="C89" s="10" t="s">
        <v>11</v>
      </c>
      <c r="D89" s="27">
        <f t="shared" si="10"/>
        <v>176.80672</v>
      </c>
      <c r="E89" s="27">
        <v>49.29864</v>
      </c>
      <c r="F89" s="27">
        <v>22.72727</v>
      </c>
      <c r="G89" s="27">
        <v>24.475009999999997</v>
      </c>
      <c r="H89" s="27">
        <v>4.04558</v>
      </c>
      <c r="I89" s="27">
        <v>13.63636</v>
      </c>
      <c r="J89" s="27">
        <v>0</v>
      </c>
      <c r="K89" s="27">
        <v>18.79109</v>
      </c>
      <c r="L89" s="27">
        <v>0</v>
      </c>
      <c r="M89" s="27">
        <v>28.46358</v>
      </c>
      <c r="N89" s="27">
        <v>15.36919</v>
      </c>
      <c r="O89" s="27">
        <v>0</v>
      </c>
      <c r="P89" s="27">
        <v>0</v>
      </c>
    </row>
    <row r="90" spans="1:16" ht="12.75">
      <c r="A90" s="16"/>
      <c r="B90" s="9"/>
      <c r="C90" s="10" t="s">
        <v>81</v>
      </c>
      <c r="D90" s="27">
        <f t="shared" si="10"/>
        <v>21.5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21.5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</row>
    <row r="91" spans="1:16" ht="12.75">
      <c r="A91" s="16"/>
      <c r="B91" s="9"/>
      <c r="C91" s="10" t="s">
        <v>12</v>
      </c>
      <c r="D91" s="27">
        <f t="shared" si="10"/>
        <v>21.504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0.004</v>
      </c>
      <c r="N91" s="27">
        <v>0</v>
      </c>
      <c r="O91" s="27">
        <v>0</v>
      </c>
      <c r="P91" s="27">
        <v>21.5</v>
      </c>
    </row>
    <row r="92" spans="1:16" ht="12.75">
      <c r="A92" s="16"/>
      <c r="B92" s="9"/>
      <c r="C92" s="10" t="s">
        <v>86</v>
      </c>
      <c r="D92" s="27">
        <f t="shared" si="10"/>
        <v>97.64568</v>
      </c>
      <c r="E92" s="27">
        <v>19.668</v>
      </c>
      <c r="F92" s="27">
        <v>19.19808</v>
      </c>
      <c r="G92" s="27">
        <v>15.59316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22.06644</v>
      </c>
      <c r="N92" s="27">
        <v>0</v>
      </c>
      <c r="O92" s="27">
        <v>21.12</v>
      </c>
      <c r="P92" s="27">
        <v>0</v>
      </c>
    </row>
    <row r="93" spans="1:16" ht="12.75">
      <c r="A93" s="16"/>
      <c r="B93" s="9"/>
      <c r="C93" s="10" t="s">
        <v>87</v>
      </c>
      <c r="D93" s="27">
        <f t="shared" si="10"/>
        <v>1659.6112999999998</v>
      </c>
      <c r="E93" s="27">
        <v>353.34094</v>
      </c>
      <c r="F93" s="27">
        <v>415.65366</v>
      </c>
      <c r="G93" s="27">
        <v>331.42148</v>
      </c>
      <c r="H93" s="27">
        <v>50.07712</v>
      </c>
      <c r="I93" s="27">
        <v>0</v>
      </c>
      <c r="J93" s="27">
        <v>27.502200000000002</v>
      </c>
      <c r="K93" s="27">
        <v>0</v>
      </c>
      <c r="L93" s="27">
        <v>0</v>
      </c>
      <c r="M93" s="27">
        <v>56.25624</v>
      </c>
      <c r="N93" s="27">
        <v>12.83779</v>
      </c>
      <c r="O93" s="27">
        <v>362.10835</v>
      </c>
      <c r="P93" s="27">
        <v>50.41352</v>
      </c>
    </row>
    <row r="94" spans="1:16" ht="12.75">
      <c r="A94" s="16"/>
      <c r="B94" s="9"/>
      <c r="C94" s="10" t="s">
        <v>89</v>
      </c>
      <c r="D94" s="27">
        <f t="shared" si="10"/>
        <v>0.422</v>
      </c>
      <c r="E94" s="27">
        <v>0.0105</v>
      </c>
      <c r="F94" s="27">
        <v>0</v>
      </c>
      <c r="G94" s="27">
        <v>0</v>
      </c>
      <c r="H94" s="27">
        <v>0.011</v>
      </c>
      <c r="I94" s="27">
        <v>0</v>
      </c>
      <c r="J94" s="27">
        <v>0</v>
      </c>
      <c r="K94" s="27">
        <v>0</v>
      </c>
      <c r="L94" s="27">
        <v>0.174</v>
      </c>
      <c r="M94" s="27">
        <v>0.1105</v>
      </c>
      <c r="N94" s="27">
        <v>0</v>
      </c>
      <c r="O94" s="27">
        <v>0</v>
      </c>
      <c r="P94" s="27">
        <v>0.116</v>
      </c>
    </row>
    <row r="95" spans="1:16" ht="12.75">
      <c r="A95" s="16"/>
      <c r="B95" s="9"/>
      <c r="C95" s="10" t="s">
        <v>94</v>
      </c>
      <c r="D95" s="27">
        <f t="shared" si="8"/>
        <v>17.544</v>
      </c>
      <c r="E95" s="27">
        <v>17.544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</row>
    <row r="96" spans="1:16" ht="12.75">
      <c r="A96" s="16"/>
      <c r="B96" s="9"/>
      <c r="C96" s="10" t="s">
        <v>17</v>
      </c>
      <c r="D96" s="27">
        <f t="shared" si="10"/>
        <v>600</v>
      </c>
      <c r="E96" s="27">
        <v>0</v>
      </c>
      <c r="F96" s="27">
        <v>0</v>
      </c>
      <c r="G96" s="27">
        <v>0</v>
      </c>
      <c r="H96" s="27">
        <v>0</v>
      </c>
      <c r="I96" s="27">
        <v>96</v>
      </c>
      <c r="J96" s="27">
        <v>48</v>
      </c>
      <c r="K96" s="27">
        <v>96</v>
      </c>
      <c r="L96" s="27">
        <v>0</v>
      </c>
      <c r="M96" s="27">
        <v>144</v>
      </c>
      <c r="N96" s="27">
        <v>96</v>
      </c>
      <c r="O96" s="27">
        <v>48</v>
      </c>
      <c r="P96" s="27">
        <v>72</v>
      </c>
    </row>
    <row r="97" spans="1:16" ht="12.75">
      <c r="A97" s="16"/>
      <c r="B97" s="9"/>
      <c r="C97" s="10" t="s">
        <v>95</v>
      </c>
      <c r="D97" s="27">
        <f t="shared" si="10"/>
        <v>24.3936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24.3936</v>
      </c>
      <c r="O97" s="27">
        <v>0</v>
      </c>
      <c r="P97" s="27">
        <v>0</v>
      </c>
    </row>
    <row r="98" spans="1:16" ht="12.75">
      <c r="A98" s="16"/>
      <c r="B98" s="9"/>
      <c r="C98" s="10" t="s">
        <v>88</v>
      </c>
      <c r="D98" s="27">
        <f t="shared" si="10"/>
        <v>1847.20867</v>
      </c>
      <c r="E98" s="27">
        <v>241.19575</v>
      </c>
      <c r="F98" s="27">
        <v>36.691199999999995</v>
      </c>
      <c r="G98" s="27">
        <v>75.35735000000001</v>
      </c>
      <c r="H98" s="27">
        <v>75.88698</v>
      </c>
      <c r="I98" s="27">
        <v>0</v>
      </c>
      <c r="J98" s="27">
        <v>258.74670000000003</v>
      </c>
      <c r="K98" s="27">
        <v>374.08598</v>
      </c>
      <c r="L98" s="27">
        <v>223.3936</v>
      </c>
      <c r="M98" s="27">
        <v>0</v>
      </c>
      <c r="N98" s="27">
        <v>83.7524</v>
      </c>
      <c r="O98" s="27">
        <v>308.164</v>
      </c>
      <c r="P98" s="27">
        <v>169.93471</v>
      </c>
    </row>
    <row r="99" spans="1:16" ht="12.75">
      <c r="A99" s="16"/>
      <c r="B99" s="9"/>
      <c r="C99" s="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9" ht="12.75">
      <c r="A100" s="16"/>
      <c r="B100" s="7" t="s">
        <v>45</v>
      </c>
      <c r="C100" s="8" t="s">
        <v>46</v>
      </c>
      <c r="D100" s="11">
        <f t="shared" si="8"/>
        <v>9.625400000000003</v>
      </c>
      <c r="E100" s="11">
        <f>SUM(E101:E104)</f>
        <v>0.6322</v>
      </c>
      <c r="F100" s="11">
        <f aca="true" t="shared" si="11" ref="F100:P100">SUM(F101:F104)</f>
        <v>0.8307</v>
      </c>
      <c r="G100" s="11">
        <f t="shared" si="11"/>
        <v>0.835</v>
      </c>
      <c r="H100" s="11">
        <f t="shared" si="11"/>
        <v>0.8517000000000001</v>
      </c>
      <c r="I100" s="11">
        <f t="shared" si="11"/>
        <v>0.9935</v>
      </c>
      <c r="J100" s="11">
        <f t="shared" si="11"/>
        <v>0.7679</v>
      </c>
      <c r="K100" s="11">
        <f t="shared" si="11"/>
        <v>0.7425999999999999</v>
      </c>
      <c r="L100" s="11">
        <f t="shared" si="11"/>
        <v>0.7104</v>
      </c>
      <c r="M100" s="11">
        <f t="shared" si="11"/>
        <v>0.955</v>
      </c>
      <c r="N100" s="11">
        <f t="shared" si="11"/>
        <v>0.6466</v>
      </c>
      <c r="O100" s="11">
        <f t="shared" si="11"/>
        <v>0.7325</v>
      </c>
      <c r="P100" s="11">
        <f t="shared" si="11"/>
        <v>0.9273</v>
      </c>
      <c r="S100" s="43"/>
    </row>
    <row r="101" spans="1:16" ht="12.75">
      <c r="A101" s="16"/>
      <c r="B101" s="9"/>
      <c r="C101" s="16" t="s">
        <v>134</v>
      </c>
      <c r="D101" s="27">
        <f t="shared" si="8"/>
        <v>0.0226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0.0017</v>
      </c>
      <c r="L101" s="27">
        <v>0</v>
      </c>
      <c r="M101" s="27">
        <v>0</v>
      </c>
      <c r="N101" s="27">
        <v>0.008199999999999999</v>
      </c>
      <c r="O101" s="27">
        <v>0.006900000000000001</v>
      </c>
      <c r="P101" s="27">
        <v>0.0058</v>
      </c>
    </row>
    <row r="102" spans="1:16" ht="12.75">
      <c r="A102" s="16"/>
      <c r="B102" s="9"/>
      <c r="C102" s="10" t="s">
        <v>80</v>
      </c>
      <c r="D102" s="27">
        <f t="shared" si="8"/>
        <v>4.7033</v>
      </c>
      <c r="E102" s="27">
        <v>0.3988</v>
      </c>
      <c r="F102" s="27">
        <v>0.5677000000000001</v>
      </c>
      <c r="G102" s="27">
        <v>0.5777</v>
      </c>
      <c r="H102" s="27">
        <v>0.5992000000000001</v>
      </c>
      <c r="I102" s="27">
        <v>0.5254</v>
      </c>
      <c r="J102" s="27">
        <v>0.4714</v>
      </c>
      <c r="K102" s="27">
        <v>0.4625</v>
      </c>
      <c r="L102" s="27">
        <v>0.44010000000000005</v>
      </c>
      <c r="M102" s="27">
        <v>0.6605</v>
      </c>
      <c r="N102" s="27">
        <v>0</v>
      </c>
      <c r="O102" s="27">
        <v>0</v>
      </c>
      <c r="P102" s="27">
        <v>0</v>
      </c>
    </row>
    <row r="103" spans="1:16" ht="12.75">
      <c r="A103" s="16"/>
      <c r="B103" s="9"/>
      <c r="C103" s="10" t="s">
        <v>6</v>
      </c>
      <c r="D103" s="27">
        <f t="shared" si="8"/>
        <v>0.014199999999999999</v>
      </c>
      <c r="E103" s="27">
        <v>0</v>
      </c>
      <c r="F103" s="27">
        <v>0.0135</v>
      </c>
      <c r="G103" s="27">
        <v>0</v>
      </c>
      <c r="H103" s="27">
        <v>0</v>
      </c>
      <c r="I103" s="27">
        <v>0</v>
      </c>
      <c r="J103" s="27">
        <v>0</v>
      </c>
      <c r="K103" s="27">
        <v>0.0007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</row>
    <row r="104" spans="1:16" ht="12.75">
      <c r="A104" s="16"/>
      <c r="B104" s="9"/>
      <c r="C104" s="10" t="s">
        <v>9</v>
      </c>
      <c r="D104" s="27">
        <f t="shared" si="8"/>
        <v>4.8853</v>
      </c>
      <c r="E104" s="27">
        <v>0.2334</v>
      </c>
      <c r="F104" s="27">
        <v>0.2495</v>
      </c>
      <c r="G104" s="27">
        <v>0.25730000000000003</v>
      </c>
      <c r="H104" s="27">
        <v>0.2525</v>
      </c>
      <c r="I104" s="27">
        <v>0.4681</v>
      </c>
      <c r="J104" s="27">
        <v>0.2965</v>
      </c>
      <c r="K104" s="27">
        <v>0.2777</v>
      </c>
      <c r="L104" s="27">
        <v>0.2703</v>
      </c>
      <c r="M104" s="27">
        <v>0.2945</v>
      </c>
      <c r="N104" s="27">
        <v>0.6384</v>
      </c>
      <c r="O104" s="27">
        <v>0.7256</v>
      </c>
      <c r="P104" s="27">
        <v>0.9215</v>
      </c>
    </row>
    <row r="105" spans="1:16" ht="12.75">
      <c r="A105" s="16"/>
      <c r="B105" s="14"/>
      <c r="C105" s="1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9" ht="12.75">
      <c r="A106" s="16"/>
      <c r="B106" s="7" t="s">
        <v>47</v>
      </c>
      <c r="C106" s="8" t="s">
        <v>48</v>
      </c>
      <c r="D106" s="11">
        <f t="shared" si="8"/>
        <v>102492.28470999999</v>
      </c>
      <c r="E106" s="11">
        <f aca="true" t="shared" si="12" ref="E106:P106">SUM(E107:E133)</f>
        <v>9056.949560000001</v>
      </c>
      <c r="F106" s="11">
        <f t="shared" si="12"/>
        <v>8467.02332</v>
      </c>
      <c r="G106" s="11">
        <f t="shared" si="12"/>
        <v>9545.62226</v>
      </c>
      <c r="H106" s="11">
        <f t="shared" si="12"/>
        <v>9154.93251</v>
      </c>
      <c r="I106" s="11">
        <f t="shared" si="12"/>
        <v>10307.3731</v>
      </c>
      <c r="J106" s="11">
        <f t="shared" si="12"/>
        <v>8155.8804199999995</v>
      </c>
      <c r="K106" s="11">
        <f t="shared" si="12"/>
        <v>9258.17075</v>
      </c>
      <c r="L106" s="11">
        <f t="shared" si="12"/>
        <v>8852.1547</v>
      </c>
      <c r="M106" s="11">
        <f t="shared" si="12"/>
        <v>7143.0823500000015</v>
      </c>
      <c r="N106" s="11">
        <f t="shared" si="12"/>
        <v>7898.051230000001</v>
      </c>
      <c r="O106" s="11">
        <f t="shared" si="12"/>
        <v>7121.595249999999</v>
      </c>
      <c r="P106" s="11">
        <f t="shared" si="12"/>
        <v>7531.449259999999</v>
      </c>
      <c r="S106" s="43"/>
    </row>
    <row r="107" spans="1:16" ht="12.75">
      <c r="A107" s="16"/>
      <c r="B107" s="9"/>
      <c r="C107" s="10" t="s">
        <v>1</v>
      </c>
      <c r="D107" s="27">
        <f t="shared" si="8"/>
        <v>3326.55328</v>
      </c>
      <c r="E107" s="27">
        <v>154.02548000000002</v>
      </c>
      <c r="F107" s="27">
        <v>597.1019200000001</v>
      </c>
      <c r="G107" s="27">
        <v>110.0182</v>
      </c>
      <c r="H107" s="27">
        <v>418.06915999999995</v>
      </c>
      <c r="I107" s="27">
        <v>108.0182</v>
      </c>
      <c r="J107" s="27">
        <v>338.05824</v>
      </c>
      <c r="K107" s="27">
        <v>330.0546</v>
      </c>
      <c r="L107" s="27">
        <v>368.06188000000003</v>
      </c>
      <c r="M107" s="27">
        <v>460.0728</v>
      </c>
      <c r="N107" s="27">
        <v>399.06552</v>
      </c>
      <c r="O107" s="27">
        <v>0</v>
      </c>
      <c r="P107" s="27">
        <v>44.00728</v>
      </c>
    </row>
    <row r="108" spans="1:16" ht="12.75">
      <c r="A108" s="16"/>
      <c r="B108" s="9"/>
      <c r="C108" s="10" t="s">
        <v>111</v>
      </c>
      <c r="D108" s="27">
        <f t="shared" si="8"/>
        <v>96.47999999999999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48.192</v>
      </c>
      <c r="O108" s="27">
        <v>48.288</v>
      </c>
      <c r="P108" s="27">
        <v>0</v>
      </c>
    </row>
    <row r="109" spans="1:16" ht="12.75">
      <c r="A109" s="16"/>
      <c r="B109" s="9"/>
      <c r="C109" s="10" t="s">
        <v>80</v>
      </c>
      <c r="D109" s="27">
        <f t="shared" si="8"/>
        <v>3116.8259500000004</v>
      </c>
      <c r="E109" s="27">
        <v>231.6556</v>
      </c>
      <c r="F109" s="27">
        <v>379.07795</v>
      </c>
      <c r="G109" s="27">
        <v>400.1324</v>
      </c>
      <c r="H109" s="27">
        <v>315.894</v>
      </c>
      <c r="I109" s="27">
        <v>526.49</v>
      </c>
      <c r="J109" s="27">
        <v>273.77479999999997</v>
      </c>
      <c r="K109" s="27">
        <v>505.4304</v>
      </c>
      <c r="L109" s="27">
        <v>84.2384</v>
      </c>
      <c r="M109" s="27">
        <v>0</v>
      </c>
      <c r="N109" s="27">
        <v>252.7152</v>
      </c>
      <c r="O109" s="27">
        <v>147.4172</v>
      </c>
      <c r="P109" s="27">
        <v>0</v>
      </c>
    </row>
    <row r="110" spans="1:16" ht="12.75">
      <c r="A110" s="16"/>
      <c r="B110" s="9"/>
      <c r="C110" s="10" t="s">
        <v>5</v>
      </c>
      <c r="D110" s="27">
        <f t="shared" si="8"/>
        <v>6808.07857</v>
      </c>
      <c r="E110" s="27">
        <v>600.89099</v>
      </c>
      <c r="F110" s="27">
        <v>455.80098</v>
      </c>
      <c r="G110" s="27">
        <v>662.51427</v>
      </c>
      <c r="H110" s="27">
        <v>749.699</v>
      </c>
      <c r="I110" s="27">
        <v>826.38648</v>
      </c>
      <c r="J110" s="27">
        <v>300.40004</v>
      </c>
      <c r="K110" s="27">
        <v>395.81279</v>
      </c>
      <c r="L110" s="27">
        <v>480.83734000000004</v>
      </c>
      <c r="M110" s="27">
        <v>220.40821</v>
      </c>
      <c r="N110" s="27">
        <v>819.17085</v>
      </c>
      <c r="O110" s="27">
        <v>817.56901</v>
      </c>
      <c r="P110" s="27">
        <v>478.58860999999996</v>
      </c>
    </row>
    <row r="111" spans="1:16" ht="12.75">
      <c r="A111" s="16"/>
      <c r="B111" s="9"/>
      <c r="C111" s="10" t="s">
        <v>6</v>
      </c>
      <c r="D111" s="27">
        <f t="shared" si="8"/>
        <v>3133.8214199999998</v>
      </c>
      <c r="E111" s="27">
        <v>200.88284</v>
      </c>
      <c r="F111" s="27">
        <v>220.98609</v>
      </c>
      <c r="G111" s="27">
        <v>301.37073</v>
      </c>
      <c r="H111" s="27">
        <v>341.49048</v>
      </c>
      <c r="I111" s="27">
        <v>361.60454999999996</v>
      </c>
      <c r="J111" s="27">
        <v>60.25682</v>
      </c>
      <c r="K111" s="27">
        <v>261.14999</v>
      </c>
      <c r="L111" s="27">
        <v>220.95327</v>
      </c>
      <c r="M111" s="27">
        <v>241.0591</v>
      </c>
      <c r="N111" s="27">
        <v>401.78637</v>
      </c>
      <c r="O111" s="27">
        <v>341.50473</v>
      </c>
      <c r="P111" s="27">
        <v>180.77645</v>
      </c>
    </row>
    <row r="112" spans="1:16" ht="12.75">
      <c r="A112" s="16"/>
      <c r="B112" s="9"/>
      <c r="C112" s="10" t="s">
        <v>117</v>
      </c>
      <c r="D112" s="27">
        <f t="shared" si="8"/>
        <v>704.1818000000001</v>
      </c>
      <c r="E112" s="27">
        <v>0</v>
      </c>
      <c r="F112" s="27">
        <v>0</v>
      </c>
      <c r="G112" s="27">
        <v>50.18182</v>
      </c>
      <c r="H112" s="27">
        <v>125.45455</v>
      </c>
      <c r="I112" s="27">
        <v>226.36363</v>
      </c>
      <c r="J112" s="27">
        <v>302.1818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</row>
    <row r="113" spans="1:16" ht="12.75">
      <c r="A113" s="16"/>
      <c r="B113" s="9"/>
      <c r="C113" s="10" t="s">
        <v>7</v>
      </c>
      <c r="D113" s="27">
        <f t="shared" si="8"/>
        <v>6622.7876</v>
      </c>
      <c r="E113" s="27">
        <v>504.9024</v>
      </c>
      <c r="F113" s="27">
        <v>496.24232</v>
      </c>
      <c r="G113" s="27">
        <v>620.75045</v>
      </c>
      <c r="H113" s="27">
        <v>416.73263000000003</v>
      </c>
      <c r="I113" s="27">
        <v>548.08107</v>
      </c>
      <c r="J113" s="27">
        <v>611.1658100000001</v>
      </c>
      <c r="K113" s="27">
        <v>657.5410400000001</v>
      </c>
      <c r="L113" s="27">
        <v>372.33196000000004</v>
      </c>
      <c r="M113" s="27">
        <v>769.67466</v>
      </c>
      <c r="N113" s="27">
        <v>506.24579</v>
      </c>
      <c r="O113" s="27">
        <v>385.28165</v>
      </c>
      <c r="P113" s="27">
        <v>733.83782</v>
      </c>
    </row>
    <row r="114" spans="1:16" ht="12.75">
      <c r="A114" s="16"/>
      <c r="B114" s="9"/>
      <c r="C114" s="10" t="s">
        <v>8</v>
      </c>
      <c r="D114" s="27">
        <f t="shared" si="8"/>
        <v>1550.2256800000002</v>
      </c>
      <c r="E114" s="27">
        <v>0</v>
      </c>
      <c r="F114" s="27">
        <v>0</v>
      </c>
      <c r="G114" s="27">
        <v>0</v>
      </c>
      <c r="H114" s="27">
        <v>100.01456</v>
      </c>
      <c r="I114" s="27">
        <v>225.03276</v>
      </c>
      <c r="J114" s="27">
        <v>425.06188000000003</v>
      </c>
      <c r="K114" s="27">
        <v>200.02912</v>
      </c>
      <c r="L114" s="27">
        <v>225.03276</v>
      </c>
      <c r="M114" s="27">
        <v>175.02548000000002</v>
      </c>
      <c r="N114" s="27">
        <v>100.01456</v>
      </c>
      <c r="O114" s="27">
        <v>100.01456</v>
      </c>
      <c r="P114" s="27">
        <v>0</v>
      </c>
    </row>
    <row r="115" spans="1:16" ht="12.75">
      <c r="A115" s="16"/>
      <c r="B115" s="9"/>
      <c r="C115" s="10" t="s">
        <v>9</v>
      </c>
      <c r="D115" s="27">
        <f t="shared" si="8"/>
        <v>435.46359999999993</v>
      </c>
      <c r="E115" s="27">
        <v>120.017</v>
      </c>
      <c r="F115" s="27">
        <v>160.00560000000002</v>
      </c>
      <c r="G115" s="27">
        <v>138.32</v>
      </c>
      <c r="H115" s="27">
        <v>17</v>
      </c>
      <c r="I115" s="27">
        <v>0.01</v>
      </c>
      <c r="J115" s="27">
        <v>0.0365</v>
      </c>
      <c r="K115" s="27">
        <v>0.029</v>
      </c>
      <c r="L115" s="27">
        <v>0.003</v>
      </c>
      <c r="M115" s="27">
        <v>0.015</v>
      </c>
      <c r="N115" s="27">
        <v>0.02</v>
      </c>
      <c r="O115" s="27">
        <v>0.0035</v>
      </c>
      <c r="P115" s="27">
        <v>0.004</v>
      </c>
    </row>
    <row r="116" spans="1:16" ht="12.75">
      <c r="A116" s="16"/>
      <c r="B116" s="9"/>
      <c r="C116" s="10" t="s">
        <v>126</v>
      </c>
      <c r="D116" s="27">
        <f t="shared" si="8"/>
        <v>60.18</v>
      </c>
      <c r="E116" s="27">
        <v>0</v>
      </c>
      <c r="F116" s="27">
        <v>0</v>
      </c>
      <c r="G116" s="27">
        <v>0</v>
      </c>
      <c r="H116" s="27">
        <v>60.18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</row>
    <row r="117" spans="1:16" ht="12.75">
      <c r="A117" s="16"/>
      <c r="B117" s="9"/>
      <c r="C117" s="10" t="s">
        <v>10</v>
      </c>
      <c r="D117" s="27">
        <f t="shared" si="8"/>
        <v>22.066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22.066</v>
      </c>
      <c r="M117" s="27">
        <v>0</v>
      </c>
      <c r="N117" s="27">
        <v>0</v>
      </c>
      <c r="O117" s="27">
        <v>0</v>
      </c>
      <c r="P117" s="27">
        <v>0</v>
      </c>
    </row>
    <row r="118" spans="1:16" ht="12.75">
      <c r="A118" s="16"/>
      <c r="B118" s="9"/>
      <c r="C118" s="10" t="s">
        <v>99</v>
      </c>
      <c r="D118" s="27">
        <f t="shared" si="8"/>
        <v>60.224999999999994</v>
      </c>
      <c r="E118" s="27">
        <v>40.15</v>
      </c>
      <c r="F118" s="27">
        <v>20.075</v>
      </c>
      <c r="G118" s="29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</row>
    <row r="119" spans="1:16" ht="12.75">
      <c r="A119" s="16"/>
      <c r="B119" s="9"/>
      <c r="C119" s="10" t="s">
        <v>11</v>
      </c>
      <c r="D119" s="27">
        <f t="shared" si="8"/>
        <v>4307.828849999999</v>
      </c>
      <c r="E119" s="27">
        <v>443.45229</v>
      </c>
      <c r="F119" s="27">
        <v>475.48866</v>
      </c>
      <c r="G119" s="29">
        <v>289.65484000000004</v>
      </c>
      <c r="H119" s="27">
        <v>324.93381</v>
      </c>
      <c r="I119" s="27">
        <v>460.34663</v>
      </c>
      <c r="J119" s="27">
        <v>376.42269</v>
      </c>
      <c r="K119" s="27">
        <v>303.28452000000004</v>
      </c>
      <c r="L119" s="27">
        <v>324.85213</v>
      </c>
      <c r="M119" s="27">
        <v>343.6999</v>
      </c>
      <c r="N119" s="27">
        <v>343.8875</v>
      </c>
      <c r="O119" s="27">
        <v>248.95308</v>
      </c>
      <c r="P119" s="27">
        <v>372.8528</v>
      </c>
    </row>
    <row r="120" spans="1:16" ht="12.75">
      <c r="A120" s="16"/>
      <c r="B120" s="9"/>
      <c r="C120" s="10" t="s">
        <v>81</v>
      </c>
      <c r="D120" s="27">
        <f t="shared" si="8"/>
        <v>110.53299999999999</v>
      </c>
      <c r="E120" s="27">
        <v>0</v>
      </c>
      <c r="F120" s="27">
        <v>0</v>
      </c>
      <c r="G120" s="29">
        <v>22.066</v>
      </c>
      <c r="H120" s="27">
        <v>0</v>
      </c>
      <c r="I120" s="27">
        <v>0</v>
      </c>
      <c r="J120" s="27">
        <v>0</v>
      </c>
      <c r="K120" s="27">
        <v>22.066</v>
      </c>
      <c r="L120" s="27">
        <v>22.066</v>
      </c>
      <c r="M120" s="27">
        <v>0</v>
      </c>
      <c r="N120" s="27">
        <v>44.132</v>
      </c>
      <c r="O120" s="27">
        <v>0.203</v>
      </c>
      <c r="P120" s="27">
        <v>0</v>
      </c>
    </row>
    <row r="121" spans="1:16" ht="12.75">
      <c r="A121" s="16"/>
      <c r="B121" s="9"/>
      <c r="C121" s="10" t="s">
        <v>12</v>
      </c>
      <c r="D121" s="27">
        <f t="shared" si="8"/>
        <v>1364.9458599999998</v>
      </c>
      <c r="E121" s="27">
        <v>145.91294</v>
      </c>
      <c r="F121" s="27">
        <v>172.75</v>
      </c>
      <c r="G121" s="27">
        <v>102.251</v>
      </c>
      <c r="H121" s="27">
        <v>172.63326999999998</v>
      </c>
      <c r="I121" s="27">
        <v>66.3</v>
      </c>
      <c r="J121" s="27">
        <v>110.9144</v>
      </c>
      <c r="K121" s="27">
        <v>55.199</v>
      </c>
      <c r="L121" s="27">
        <v>99.16642999999999</v>
      </c>
      <c r="M121" s="27">
        <v>180.69382000000002</v>
      </c>
      <c r="N121" s="27">
        <v>66.3</v>
      </c>
      <c r="O121" s="27">
        <v>86.375</v>
      </c>
      <c r="P121" s="27">
        <v>106.45</v>
      </c>
    </row>
    <row r="122" spans="1:16" ht="12.75">
      <c r="A122" s="16"/>
      <c r="B122" s="9"/>
      <c r="C122" s="10" t="s">
        <v>20</v>
      </c>
      <c r="D122" s="27">
        <f t="shared" si="8"/>
        <v>125.36728000000002</v>
      </c>
      <c r="E122" s="27">
        <v>0</v>
      </c>
      <c r="F122" s="27">
        <v>0</v>
      </c>
      <c r="G122" s="27">
        <v>25.00364</v>
      </c>
      <c r="H122" s="27">
        <v>0</v>
      </c>
      <c r="I122" s="27">
        <v>0</v>
      </c>
      <c r="J122" s="27">
        <v>0</v>
      </c>
      <c r="K122" s="27">
        <v>0</v>
      </c>
      <c r="L122" s="27">
        <v>25.09091</v>
      </c>
      <c r="M122" s="27">
        <v>25.09091</v>
      </c>
      <c r="N122" s="27">
        <v>0</v>
      </c>
      <c r="O122" s="27">
        <v>25.09091</v>
      </c>
      <c r="P122" s="27">
        <v>25.09091</v>
      </c>
    </row>
    <row r="123" spans="1:16" ht="12.75">
      <c r="A123" s="16"/>
      <c r="B123" s="9"/>
      <c r="C123" s="10" t="s">
        <v>13</v>
      </c>
      <c r="D123" s="27">
        <f t="shared" si="8"/>
        <v>787.6146600000001</v>
      </c>
      <c r="E123" s="27">
        <v>150.02184</v>
      </c>
      <c r="F123" s="27">
        <v>200.02912</v>
      </c>
      <c r="G123" s="27">
        <v>0</v>
      </c>
      <c r="H123" s="27">
        <v>0</v>
      </c>
      <c r="I123" s="27">
        <v>50.00728</v>
      </c>
      <c r="J123" s="27">
        <v>50.00728</v>
      </c>
      <c r="K123" s="27">
        <v>25.00364</v>
      </c>
      <c r="L123" s="27">
        <v>50.00728</v>
      </c>
      <c r="M123" s="27">
        <v>25.00364</v>
      </c>
      <c r="N123" s="27">
        <v>62.5091</v>
      </c>
      <c r="O123" s="27">
        <v>0</v>
      </c>
      <c r="P123" s="27">
        <v>175.02548000000002</v>
      </c>
    </row>
    <row r="124" spans="1:16" ht="12.75">
      <c r="A124" s="16"/>
      <c r="B124" s="9"/>
      <c r="C124" s="10" t="s">
        <v>121</v>
      </c>
      <c r="D124" s="27">
        <f t="shared" si="8"/>
        <v>72.288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36.144</v>
      </c>
      <c r="P124" s="27">
        <v>36.144</v>
      </c>
    </row>
    <row r="125" spans="1:16" ht="12.75">
      <c r="A125" s="16"/>
      <c r="B125" s="9"/>
      <c r="C125" s="10" t="s">
        <v>87</v>
      </c>
      <c r="D125" s="27">
        <f t="shared" si="8"/>
        <v>39218.4049</v>
      </c>
      <c r="E125" s="27">
        <v>4119.76774</v>
      </c>
      <c r="F125" s="27">
        <v>3176.04439</v>
      </c>
      <c r="G125" s="27">
        <v>4101.24661</v>
      </c>
      <c r="H125" s="27">
        <v>3827.1207000000004</v>
      </c>
      <c r="I125" s="27">
        <v>3691.06791</v>
      </c>
      <c r="J125" s="27">
        <v>2524.8590099999997</v>
      </c>
      <c r="K125" s="27">
        <v>3542.93952</v>
      </c>
      <c r="L125" s="27">
        <v>3947.81636</v>
      </c>
      <c r="M125" s="27">
        <v>2253.92547</v>
      </c>
      <c r="N125" s="27">
        <v>2371.0217000000002</v>
      </c>
      <c r="O125" s="27">
        <v>2450.65342</v>
      </c>
      <c r="P125" s="27">
        <v>3211.94207</v>
      </c>
    </row>
    <row r="126" spans="1:16" ht="12.75">
      <c r="A126" s="16"/>
      <c r="B126" s="9"/>
      <c r="C126" s="10" t="s">
        <v>89</v>
      </c>
      <c r="D126" s="27">
        <f t="shared" si="8"/>
        <v>475.9915</v>
      </c>
      <c r="E126" s="27">
        <v>80.345</v>
      </c>
      <c r="F126" s="27">
        <v>20.075</v>
      </c>
      <c r="G126" s="27">
        <v>32.15</v>
      </c>
      <c r="H126" s="27">
        <v>60.27</v>
      </c>
      <c r="I126" s="27">
        <v>20.075</v>
      </c>
      <c r="J126" s="27">
        <v>40.15</v>
      </c>
      <c r="K126" s="27">
        <v>40.15</v>
      </c>
      <c r="L126" s="27">
        <v>22.087</v>
      </c>
      <c r="M126" s="27">
        <v>40.20575</v>
      </c>
      <c r="N126" s="27">
        <v>20.10875</v>
      </c>
      <c r="O126" s="27">
        <v>40.15</v>
      </c>
      <c r="P126" s="27">
        <v>60.225</v>
      </c>
    </row>
    <row r="127" spans="1:16" ht="12.75">
      <c r="A127" s="16"/>
      <c r="B127" s="9"/>
      <c r="C127" s="10" t="s">
        <v>116</v>
      </c>
      <c r="D127" s="27">
        <f t="shared" si="8"/>
        <v>75.225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75.225</v>
      </c>
      <c r="M127" s="27">
        <v>0</v>
      </c>
      <c r="N127" s="27">
        <v>0</v>
      </c>
      <c r="O127" s="27">
        <v>0</v>
      </c>
      <c r="P127" s="27">
        <v>0</v>
      </c>
    </row>
    <row r="128" spans="1:16" ht="12.75">
      <c r="A128" s="16"/>
      <c r="B128" s="9"/>
      <c r="C128" s="10" t="s">
        <v>96</v>
      </c>
      <c r="D128" s="27">
        <f t="shared" si="8"/>
        <v>2362.4512</v>
      </c>
      <c r="E128" s="27">
        <v>100.01456</v>
      </c>
      <c r="F128" s="27">
        <v>50.00728</v>
      </c>
      <c r="G128" s="27">
        <v>75.01092</v>
      </c>
      <c r="H128" s="27">
        <v>25.00364</v>
      </c>
      <c r="I128" s="27">
        <v>50.00728</v>
      </c>
      <c r="J128" s="27">
        <v>0</v>
      </c>
      <c r="K128" s="27">
        <v>320.74912</v>
      </c>
      <c r="L128" s="27">
        <v>335.40004</v>
      </c>
      <c r="M128" s="27">
        <v>360.40368</v>
      </c>
      <c r="N128" s="27">
        <v>275.04004</v>
      </c>
      <c r="O128" s="27">
        <v>300.04368</v>
      </c>
      <c r="P128" s="27">
        <v>470.77096</v>
      </c>
    </row>
    <row r="129" spans="1:16" ht="12.75">
      <c r="A129" s="16"/>
      <c r="B129" s="9"/>
      <c r="C129" s="10" t="s">
        <v>17</v>
      </c>
      <c r="D129" s="27">
        <f t="shared" si="8"/>
        <v>18813.621900000002</v>
      </c>
      <c r="E129" s="27">
        <v>1325.69392</v>
      </c>
      <c r="F129" s="27">
        <v>1422.3571100000001</v>
      </c>
      <c r="G129" s="27">
        <v>1522.80802</v>
      </c>
      <c r="H129" s="27">
        <v>1150.25471</v>
      </c>
      <c r="I129" s="27">
        <v>1825.2657199999999</v>
      </c>
      <c r="J129" s="27">
        <v>1525.30931</v>
      </c>
      <c r="K129" s="27">
        <v>1825.2657199999999</v>
      </c>
      <c r="L129" s="27">
        <v>1925.8038999999999</v>
      </c>
      <c r="M129" s="27">
        <v>1300.80017</v>
      </c>
      <c r="N129" s="27">
        <v>1970.0360500000002</v>
      </c>
      <c r="O129" s="27">
        <v>1694.83435</v>
      </c>
      <c r="P129" s="27">
        <v>1325.19292</v>
      </c>
    </row>
    <row r="130" spans="1:16" ht="12.75">
      <c r="A130" s="16"/>
      <c r="B130" s="9"/>
      <c r="C130" s="10" t="s">
        <v>82</v>
      </c>
      <c r="D130" s="27">
        <f t="shared" si="8"/>
        <v>82.12391</v>
      </c>
      <c r="E130" s="27">
        <v>20.075</v>
      </c>
      <c r="F130" s="27">
        <v>0</v>
      </c>
      <c r="G130" s="27">
        <v>0</v>
      </c>
      <c r="H130" s="27">
        <v>0</v>
      </c>
      <c r="I130" s="27">
        <v>20.09091</v>
      </c>
      <c r="J130" s="27">
        <v>20.075</v>
      </c>
      <c r="K130" s="27">
        <v>1.808</v>
      </c>
      <c r="L130" s="27">
        <v>20.075</v>
      </c>
      <c r="M130" s="27">
        <v>0</v>
      </c>
      <c r="N130" s="27">
        <v>0</v>
      </c>
      <c r="O130" s="27">
        <v>0</v>
      </c>
      <c r="P130" s="27">
        <v>0</v>
      </c>
    </row>
    <row r="131" spans="1:16" ht="12.75">
      <c r="A131" s="16"/>
      <c r="B131" s="9"/>
      <c r="C131" s="10" t="s">
        <v>92</v>
      </c>
      <c r="D131" s="27">
        <f t="shared" si="8"/>
        <v>8068.652880000001</v>
      </c>
      <c r="E131" s="27">
        <v>819.1419599999999</v>
      </c>
      <c r="F131" s="27">
        <v>420.0728</v>
      </c>
      <c r="G131" s="27">
        <v>924.16016</v>
      </c>
      <c r="H131" s="27">
        <v>1050.182</v>
      </c>
      <c r="I131" s="27">
        <v>1302.22568</v>
      </c>
      <c r="J131" s="27">
        <v>1197.20684</v>
      </c>
      <c r="K131" s="27">
        <v>651.11284</v>
      </c>
      <c r="L131" s="27">
        <v>231.04004</v>
      </c>
      <c r="M131" s="27">
        <v>546.09464</v>
      </c>
      <c r="N131" s="27">
        <v>217.80579999999998</v>
      </c>
      <c r="O131" s="27">
        <v>399.06915999999995</v>
      </c>
      <c r="P131" s="27">
        <v>310.54096000000004</v>
      </c>
    </row>
    <row r="132" spans="1:16" ht="12.75">
      <c r="A132" s="16"/>
      <c r="B132" s="9"/>
      <c r="C132" s="10" t="s">
        <v>88</v>
      </c>
      <c r="D132" s="27">
        <f t="shared" si="8"/>
        <v>167.9832</v>
      </c>
      <c r="E132" s="27">
        <v>0</v>
      </c>
      <c r="F132" s="27">
        <v>0</v>
      </c>
      <c r="G132" s="27">
        <v>167.9832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</row>
    <row r="133" spans="1:16" ht="12.75">
      <c r="A133" s="16"/>
      <c r="B133" s="9"/>
      <c r="C133" s="10" t="s">
        <v>19</v>
      </c>
      <c r="D133" s="27">
        <f t="shared" si="8"/>
        <v>522.36367</v>
      </c>
      <c r="E133" s="27">
        <v>0</v>
      </c>
      <c r="F133" s="27">
        <v>200.9091</v>
      </c>
      <c r="G133" s="27">
        <v>0</v>
      </c>
      <c r="H133" s="27">
        <v>0</v>
      </c>
      <c r="I133" s="27">
        <v>0</v>
      </c>
      <c r="J133" s="27">
        <v>0</v>
      </c>
      <c r="K133" s="27">
        <v>120.54545</v>
      </c>
      <c r="L133" s="27">
        <v>0</v>
      </c>
      <c r="M133" s="27">
        <v>200.90912</v>
      </c>
      <c r="N133" s="27">
        <v>0</v>
      </c>
      <c r="O133" s="27">
        <v>0</v>
      </c>
      <c r="P133" s="27">
        <v>0</v>
      </c>
    </row>
    <row r="134" spans="1:16" ht="12.75">
      <c r="A134" s="16"/>
      <c r="B134" s="9"/>
      <c r="C134" s="9"/>
      <c r="D134" s="27"/>
      <c r="E134" s="27"/>
      <c r="F134" s="27"/>
      <c r="G134" s="29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9" ht="12.75">
      <c r="A135" s="16"/>
      <c r="B135" s="7" t="s">
        <v>49</v>
      </c>
      <c r="C135" s="8" t="s">
        <v>50</v>
      </c>
      <c r="D135" s="11">
        <f t="shared" si="8"/>
        <v>20953.117000000002</v>
      </c>
      <c r="E135" s="11">
        <f aca="true" t="shared" si="13" ref="E135:P135">SUM(E136:E140)</f>
        <v>1882.784</v>
      </c>
      <c r="F135" s="11">
        <f t="shared" si="13"/>
        <v>1694.1799999999998</v>
      </c>
      <c r="G135" s="11">
        <f t="shared" si="13"/>
        <v>2185.29</v>
      </c>
      <c r="H135" s="11">
        <f t="shared" si="13"/>
        <v>1847.663</v>
      </c>
      <c r="I135" s="11">
        <f t="shared" si="13"/>
        <v>2049.681</v>
      </c>
      <c r="J135" s="11">
        <f t="shared" si="13"/>
        <v>2100.727</v>
      </c>
      <c r="K135" s="11">
        <f t="shared" si="13"/>
        <v>2005.408</v>
      </c>
      <c r="L135" s="11">
        <f t="shared" si="13"/>
        <v>2010.38</v>
      </c>
      <c r="M135" s="11">
        <f t="shared" si="13"/>
        <v>1452.146</v>
      </c>
      <c r="N135" s="11">
        <f t="shared" si="13"/>
        <v>1470.98</v>
      </c>
      <c r="O135" s="11">
        <f t="shared" si="13"/>
        <v>793.453</v>
      </c>
      <c r="P135" s="11">
        <f t="shared" si="13"/>
        <v>1460.425</v>
      </c>
      <c r="S135" s="43"/>
    </row>
    <row r="136" spans="1:16" ht="12.75">
      <c r="A136" s="16"/>
      <c r="B136" s="9"/>
      <c r="C136" s="10" t="s">
        <v>6</v>
      </c>
      <c r="D136" s="27">
        <f t="shared" si="8"/>
        <v>4783.031999999999</v>
      </c>
      <c r="E136" s="27">
        <v>342.199</v>
      </c>
      <c r="F136" s="27">
        <v>432.755</v>
      </c>
      <c r="G136" s="27">
        <v>447.491</v>
      </c>
      <c r="H136" s="27">
        <v>523.989</v>
      </c>
      <c r="I136" s="27">
        <v>357.519</v>
      </c>
      <c r="J136" s="27">
        <v>527.888</v>
      </c>
      <c r="K136" s="27">
        <v>604.674</v>
      </c>
      <c r="L136" s="27">
        <v>483.959</v>
      </c>
      <c r="M136" s="27">
        <v>555.18</v>
      </c>
      <c r="N136" s="27">
        <v>247.257</v>
      </c>
      <c r="O136" s="27">
        <v>0</v>
      </c>
      <c r="P136" s="27">
        <v>260.121</v>
      </c>
    </row>
    <row r="137" spans="1:16" ht="12.75">
      <c r="A137" s="16"/>
      <c r="B137" s="9"/>
      <c r="C137" s="10" t="s">
        <v>11</v>
      </c>
      <c r="D137" s="27">
        <f t="shared" si="8"/>
        <v>3279.859</v>
      </c>
      <c r="E137" s="27">
        <v>44.591</v>
      </c>
      <c r="F137" s="27">
        <v>273.863</v>
      </c>
      <c r="G137" s="27">
        <v>321.494</v>
      </c>
      <c r="H137" s="27">
        <v>330.631</v>
      </c>
      <c r="I137" s="27">
        <v>544.956</v>
      </c>
      <c r="J137" s="27">
        <v>324.615</v>
      </c>
      <c r="K137" s="27">
        <v>301.497</v>
      </c>
      <c r="L137" s="27">
        <v>165.454</v>
      </c>
      <c r="M137" s="27">
        <v>249.937</v>
      </c>
      <c r="N137" s="27">
        <v>172.26</v>
      </c>
      <c r="O137" s="27">
        <v>419.079</v>
      </c>
      <c r="P137" s="27">
        <v>131.482</v>
      </c>
    </row>
    <row r="138" spans="1:16" ht="12.75">
      <c r="A138" s="16"/>
      <c r="B138" s="9"/>
      <c r="C138" s="10" t="s">
        <v>12</v>
      </c>
      <c r="D138" s="27">
        <f t="shared" si="8"/>
        <v>4393.898</v>
      </c>
      <c r="E138" s="27">
        <v>504.984</v>
      </c>
      <c r="F138" s="27">
        <v>170.427</v>
      </c>
      <c r="G138" s="27">
        <v>177.53</v>
      </c>
      <c r="H138" s="27">
        <v>235.668</v>
      </c>
      <c r="I138" s="27">
        <v>429.313</v>
      </c>
      <c r="J138" s="27">
        <v>477.962</v>
      </c>
      <c r="K138" s="27">
        <v>617.462</v>
      </c>
      <c r="L138" s="27">
        <v>287.869</v>
      </c>
      <c r="M138" s="27">
        <v>213.769</v>
      </c>
      <c r="N138" s="27">
        <v>380.408</v>
      </c>
      <c r="O138" s="27">
        <v>374.374</v>
      </c>
      <c r="P138" s="27">
        <v>524.132</v>
      </c>
    </row>
    <row r="139" spans="1:16" ht="12.75">
      <c r="A139" s="16"/>
      <c r="B139" s="9"/>
      <c r="C139" s="10" t="s">
        <v>89</v>
      </c>
      <c r="D139" s="27">
        <f t="shared" si="8"/>
        <v>1302.478</v>
      </c>
      <c r="E139" s="27">
        <v>0</v>
      </c>
      <c r="F139" s="27">
        <v>0</v>
      </c>
      <c r="G139" s="27">
        <v>0</v>
      </c>
      <c r="H139" s="27">
        <v>0</v>
      </c>
      <c r="I139" s="27">
        <v>319.868</v>
      </c>
      <c r="J139" s="27">
        <v>394.272</v>
      </c>
      <c r="K139" s="27">
        <v>211.61</v>
      </c>
      <c r="L139" s="27">
        <v>376.728</v>
      </c>
      <c r="M139" s="27">
        <v>0</v>
      </c>
      <c r="N139" s="27">
        <v>0</v>
      </c>
      <c r="O139" s="27">
        <v>0</v>
      </c>
      <c r="P139" s="27">
        <v>0</v>
      </c>
    </row>
    <row r="140" spans="1:16" ht="12.75">
      <c r="A140" s="16"/>
      <c r="B140" s="9"/>
      <c r="C140" s="10" t="s">
        <v>19</v>
      </c>
      <c r="D140" s="27">
        <f t="shared" si="8"/>
        <v>7193.85</v>
      </c>
      <c r="E140" s="27">
        <v>991.01</v>
      </c>
      <c r="F140" s="27">
        <v>817.135</v>
      </c>
      <c r="G140" s="27">
        <v>1238.775</v>
      </c>
      <c r="H140" s="27">
        <v>757.375</v>
      </c>
      <c r="I140" s="27">
        <v>398.025</v>
      </c>
      <c r="J140" s="27">
        <v>375.99</v>
      </c>
      <c r="K140" s="27">
        <v>270.165</v>
      </c>
      <c r="L140" s="27">
        <v>696.37</v>
      </c>
      <c r="M140" s="27">
        <v>433.26</v>
      </c>
      <c r="N140" s="27">
        <v>671.055</v>
      </c>
      <c r="O140" s="27">
        <v>0</v>
      </c>
      <c r="P140" s="27">
        <v>544.69</v>
      </c>
    </row>
    <row r="141" spans="1:16" ht="12" customHeight="1">
      <c r="A141" s="16"/>
      <c r="B141" s="9"/>
      <c r="C141" s="9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9" ht="12.75">
      <c r="A142" s="16"/>
      <c r="B142" s="7" t="s">
        <v>51</v>
      </c>
      <c r="C142" s="8" t="s">
        <v>52</v>
      </c>
      <c r="D142" s="11">
        <f t="shared" si="8"/>
        <v>455266.55685999995</v>
      </c>
      <c r="E142" s="11">
        <f aca="true" t="shared" si="14" ref="E142:P142">SUM(E143:E161)</f>
        <v>91381.0465</v>
      </c>
      <c r="F142" s="11">
        <f t="shared" si="14"/>
        <v>19124.019</v>
      </c>
      <c r="G142" s="11">
        <f t="shared" si="14"/>
        <v>60660.931</v>
      </c>
      <c r="H142" s="11">
        <f t="shared" si="14"/>
        <v>31811.4669</v>
      </c>
      <c r="I142" s="11">
        <f t="shared" si="14"/>
        <v>18411.8752</v>
      </c>
      <c r="J142" s="11">
        <f t="shared" si="14"/>
        <v>57093.4751</v>
      </c>
      <c r="K142" s="11">
        <f t="shared" si="14"/>
        <v>3593.1839600000003</v>
      </c>
      <c r="L142" s="11">
        <f t="shared" si="14"/>
        <v>35480.1342</v>
      </c>
      <c r="M142" s="11">
        <f t="shared" si="14"/>
        <v>24556.552499999998</v>
      </c>
      <c r="N142" s="11">
        <f t="shared" si="14"/>
        <v>5796.719</v>
      </c>
      <c r="O142" s="11">
        <f t="shared" si="14"/>
        <v>43782.0306</v>
      </c>
      <c r="P142" s="11">
        <f t="shared" si="14"/>
        <v>63575.1229</v>
      </c>
      <c r="S142" s="43"/>
    </row>
    <row r="143" spans="1:16" ht="12.75">
      <c r="A143" s="16"/>
      <c r="B143" s="9"/>
      <c r="C143" s="9" t="s">
        <v>80</v>
      </c>
      <c r="D143" s="27">
        <f t="shared" si="8"/>
        <v>13900</v>
      </c>
      <c r="E143" s="27">
        <v>0</v>
      </c>
      <c r="F143" s="27">
        <v>0</v>
      </c>
      <c r="G143" s="27">
        <v>0</v>
      </c>
      <c r="H143" s="27">
        <v>13900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</row>
    <row r="144" spans="1:16" ht="12.75">
      <c r="A144" s="16"/>
      <c r="B144" s="9"/>
      <c r="C144" s="10" t="s">
        <v>4</v>
      </c>
      <c r="D144" s="27">
        <f t="shared" si="8"/>
        <v>18879.995199999994</v>
      </c>
      <c r="E144" s="27">
        <v>1042.912</v>
      </c>
      <c r="F144" s="27">
        <v>521.456</v>
      </c>
      <c r="G144" s="27">
        <v>0</v>
      </c>
      <c r="H144" s="27">
        <v>16118.284</v>
      </c>
      <c r="I144" s="27">
        <v>415.1592</v>
      </c>
      <c r="J144" s="27">
        <v>260.728</v>
      </c>
      <c r="K144" s="27">
        <v>260.728</v>
      </c>
      <c r="L144" s="27">
        <v>0</v>
      </c>
      <c r="M144" s="27">
        <v>260.728</v>
      </c>
      <c r="N144" s="27">
        <v>0</v>
      </c>
      <c r="O144" s="27">
        <v>0</v>
      </c>
      <c r="P144" s="27">
        <v>0</v>
      </c>
    </row>
    <row r="145" spans="1:16" ht="12.75">
      <c r="A145" s="16"/>
      <c r="B145" s="9"/>
      <c r="C145" s="10" t="s">
        <v>84</v>
      </c>
      <c r="D145" s="27">
        <f t="shared" si="8"/>
        <v>351.015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351.015</v>
      </c>
      <c r="M145" s="27">
        <v>0</v>
      </c>
      <c r="N145" s="27">
        <v>0</v>
      </c>
      <c r="O145" s="27">
        <v>0</v>
      </c>
      <c r="P145" s="27">
        <v>0</v>
      </c>
    </row>
    <row r="146" spans="1:16" ht="12.75">
      <c r="A146" s="16"/>
      <c r="B146" s="9"/>
      <c r="C146" s="32" t="s">
        <v>5</v>
      </c>
      <c r="D146" s="27">
        <f t="shared" si="8"/>
        <v>90.91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90.91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</row>
    <row r="147" spans="1:16" ht="12.75">
      <c r="A147" s="16"/>
      <c r="B147" s="9"/>
      <c r="C147" s="10" t="s">
        <v>142</v>
      </c>
      <c r="D147" s="27">
        <f t="shared" si="8"/>
        <v>12936.12</v>
      </c>
      <c r="E147" s="27">
        <v>0</v>
      </c>
      <c r="F147" s="27">
        <v>0</v>
      </c>
      <c r="G147" s="29">
        <v>12936.12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</row>
    <row r="148" spans="1:16" ht="12.75">
      <c r="A148" s="16"/>
      <c r="B148" s="9"/>
      <c r="C148" s="10" t="s">
        <v>6</v>
      </c>
      <c r="D148" s="27">
        <f t="shared" si="8"/>
        <v>0.011</v>
      </c>
      <c r="E148" s="27">
        <v>0</v>
      </c>
      <c r="F148" s="27">
        <v>0</v>
      </c>
      <c r="G148" s="27">
        <v>0</v>
      </c>
      <c r="H148" s="27">
        <v>0</v>
      </c>
      <c r="I148" s="27">
        <v>0.009</v>
      </c>
      <c r="J148" s="27">
        <v>0</v>
      </c>
      <c r="K148" s="27">
        <v>0</v>
      </c>
      <c r="L148" s="27">
        <v>0</v>
      </c>
      <c r="M148" s="27">
        <v>0.002</v>
      </c>
      <c r="N148" s="27">
        <v>0</v>
      </c>
      <c r="O148" s="27">
        <v>0</v>
      </c>
      <c r="P148" s="27">
        <v>0</v>
      </c>
    </row>
    <row r="149" spans="1:16" ht="12.75">
      <c r="A149" s="16"/>
      <c r="B149" s="9"/>
      <c r="C149" s="10" t="s">
        <v>7</v>
      </c>
      <c r="D149" s="27">
        <f t="shared" si="8"/>
        <v>0.13636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0.13636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</row>
    <row r="150" spans="1:16" ht="12.75">
      <c r="A150" s="16"/>
      <c r="B150" s="9"/>
      <c r="C150" s="10" t="s">
        <v>8</v>
      </c>
      <c r="D150" s="27">
        <f t="shared" si="8"/>
        <v>22039.38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22039.38</v>
      </c>
      <c r="N150" s="27">
        <v>0</v>
      </c>
      <c r="O150" s="27">
        <v>0</v>
      </c>
      <c r="P150" s="27">
        <v>0</v>
      </c>
    </row>
    <row r="151" spans="1:16" ht="12.75">
      <c r="A151" s="16"/>
      <c r="B151" s="9"/>
      <c r="C151" s="10" t="s">
        <v>9</v>
      </c>
      <c r="D151" s="27">
        <f t="shared" si="8"/>
        <v>71191.3427</v>
      </c>
      <c r="E151" s="27">
        <v>31000.065</v>
      </c>
      <c r="F151" s="27">
        <v>0</v>
      </c>
      <c r="G151" s="27">
        <v>0</v>
      </c>
      <c r="H151" s="27">
        <v>0.0055</v>
      </c>
      <c r="I151" s="27">
        <v>9362.214</v>
      </c>
      <c r="J151" s="27">
        <v>0.0165</v>
      </c>
      <c r="K151" s="27">
        <v>0</v>
      </c>
      <c r="L151" s="27">
        <v>16251.422199999999</v>
      </c>
      <c r="M151" s="27">
        <v>0.016</v>
      </c>
      <c r="N151" s="27">
        <v>0</v>
      </c>
      <c r="O151" s="27">
        <v>0</v>
      </c>
      <c r="P151" s="27">
        <v>14577.6035</v>
      </c>
    </row>
    <row r="152" spans="1:16" ht="12.75">
      <c r="A152" s="16"/>
      <c r="B152" s="9"/>
      <c r="C152" s="10" t="s">
        <v>136</v>
      </c>
      <c r="D152" s="27">
        <f t="shared" si="8"/>
        <v>2216.188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1173.276</v>
      </c>
      <c r="L152" s="27">
        <v>1042.912</v>
      </c>
      <c r="M152" s="27">
        <v>0</v>
      </c>
      <c r="N152" s="27">
        <v>0</v>
      </c>
      <c r="O152" s="27">
        <v>0</v>
      </c>
      <c r="P152" s="27">
        <v>0</v>
      </c>
    </row>
    <row r="153" spans="1:16" ht="12.75">
      <c r="A153" s="16"/>
      <c r="B153" s="9"/>
      <c r="C153" s="10" t="s">
        <v>97</v>
      </c>
      <c r="D153" s="27">
        <f t="shared" si="8"/>
        <v>39209.479999999996</v>
      </c>
      <c r="E153" s="27">
        <v>0</v>
      </c>
      <c r="F153" s="27">
        <v>16546.2</v>
      </c>
      <c r="G153" s="27">
        <v>16044.8</v>
      </c>
      <c r="H153" s="27">
        <v>0</v>
      </c>
      <c r="I153" s="27">
        <v>6618.48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</row>
    <row r="154" spans="1:16" ht="12.75">
      <c r="A154" s="16"/>
      <c r="B154" s="9"/>
      <c r="C154" s="10" t="s">
        <v>90</v>
      </c>
      <c r="D154" s="27">
        <f t="shared" si="8"/>
        <v>10421.369999999999</v>
      </c>
      <c r="E154" s="27">
        <v>752.49</v>
      </c>
      <c r="F154" s="27">
        <v>752.49</v>
      </c>
      <c r="G154" s="27">
        <v>426.411</v>
      </c>
      <c r="H154" s="27">
        <v>75.249</v>
      </c>
      <c r="I154" s="27">
        <v>501.66</v>
      </c>
      <c r="J154" s="27">
        <v>501.66</v>
      </c>
      <c r="K154" s="27">
        <v>501.66</v>
      </c>
      <c r="L154" s="27">
        <v>752.49</v>
      </c>
      <c r="M154" s="27">
        <v>0</v>
      </c>
      <c r="N154" s="27">
        <v>501.66</v>
      </c>
      <c r="O154" s="27">
        <v>0</v>
      </c>
      <c r="P154" s="27">
        <v>5655.6</v>
      </c>
    </row>
    <row r="155" spans="1:16" ht="12.75">
      <c r="A155" s="16"/>
      <c r="B155" s="9"/>
      <c r="C155" s="10" t="s">
        <v>14</v>
      </c>
      <c r="D155" s="27">
        <f t="shared" si="8"/>
        <v>938.6207999999999</v>
      </c>
      <c r="E155" s="27">
        <v>0</v>
      </c>
      <c r="F155" s="27">
        <v>0</v>
      </c>
      <c r="G155" s="27">
        <v>0</v>
      </c>
      <c r="H155" s="27">
        <v>52.1456</v>
      </c>
      <c r="I155" s="27">
        <v>260.728</v>
      </c>
      <c r="J155" s="27">
        <v>52.1456</v>
      </c>
      <c r="K155" s="27">
        <v>312.87359999999995</v>
      </c>
      <c r="L155" s="27">
        <v>0</v>
      </c>
      <c r="M155" s="27">
        <v>0</v>
      </c>
      <c r="N155" s="27">
        <v>130.364</v>
      </c>
      <c r="O155" s="27">
        <v>52.1456</v>
      </c>
      <c r="P155" s="27">
        <v>78.21839999999999</v>
      </c>
    </row>
    <row r="156" spans="1:16" ht="12.75">
      <c r="A156" s="16"/>
      <c r="B156" s="9"/>
      <c r="C156" s="10" t="s">
        <v>143</v>
      </c>
      <c r="D156" s="27">
        <f t="shared" si="8"/>
        <v>18050.4</v>
      </c>
      <c r="E156" s="27">
        <v>18050.4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</row>
    <row r="157" spans="1:16" ht="12.75">
      <c r="A157" s="16"/>
      <c r="B157" s="9"/>
      <c r="C157" s="10" t="s">
        <v>89</v>
      </c>
      <c r="D157" s="27">
        <f t="shared" si="8"/>
        <v>0.043500000000000004</v>
      </c>
      <c r="E157" s="27">
        <v>0</v>
      </c>
      <c r="F157" s="27">
        <v>0.038</v>
      </c>
      <c r="G157" s="27">
        <v>0</v>
      </c>
      <c r="H157" s="27">
        <v>0.003</v>
      </c>
      <c r="I157" s="27">
        <v>0</v>
      </c>
      <c r="J157" s="27">
        <v>0</v>
      </c>
      <c r="K157" s="27">
        <v>0</v>
      </c>
      <c r="L157" s="27">
        <v>0</v>
      </c>
      <c r="M157" s="27">
        <v>0.0015</v>
      </c>
      <c r="N157" s="27">
        <v>0</v>
      </c>
      <c r="O157" s="27">
        <v>0</v>
      </c>
      <c r="P157" s="27">
        <v>0.001</v>
      </c>
    </row>
    <row r="158" spans="1:16" ht="12.75">
      <c r="A158" s="16"/>
      <c r="B158" s="9"/>
      <c r="C158" s="10" t="s">
        <v>116</v>
      </c>
      <c r="D158" s="27">
        <f t="shared" si="8"/>
        <v>286.8008</v>
      </c>
      <c r="E158" s="27">
        <v>0</v>
      </c>
      <c r="F158" s="27">
        <v>0</v>
      </c>
      <c r="G158" s="27">
        <v>0</v>
      </c>
      <c r="H158" s="27">
        <v>286.8008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</row>
    <row r="159" spans="1:16" ht="12.75">
      <c r="A159" s="16"/>
      <c r="B159" s="9"/>
      <c r="C159" s="10" t="s">
        <v>17</v>
      </c>
      <c r="D159" s="27">
        <f t="shared" si="8"/>
        <v>400.029</v>
      </c>
      <c r="E159" s="27">
        <v>0</v>
      </c>
      <c r="F159" s="27">
        <v>0</v>
      </c>
      <c r="G159" s="27">
        <v>0</v>
      </c>
      <c r="H159" s="27">
        <v>0.029</v>
      </c>
      <c r="I159" s="27">
        <v>0</v>
      </c>
      <c r="J159" s="27">
        <v>400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</row>
    <row r="160" spans="1:16" ht="12.75">
      <c r="A160" s="16"/>
      <c r="B160" s="9"/>
      <c r="C160" s="10" t="s">
        <v>88</v>
      </c>
      <c r="D160" s="27">
        <f t="shared" si="8"/>
        <v>22965.6445</v>
      </c>
      <c r="E160" s="27">
        <v>3535.1795</v>
      </c>
      <c r="F160" s="27">
        <v>1303.835</v>
      </c>
      <c r="G160" s="27">
        <v>1253.6</v>
      </c>
      <c r="H160" s="27">
        <v>1378.95</v>
      </c>
      <c r="I160" s="27">
        <v>1253.625</v>
      </c>
      <c r="J160" s="27">
        <v>1378.925</v>
      </c>
      <c r="K160" s="27">
        <v>1253.6</v>
      </c>
      <c r="L160" s="27">
        <v>2156.085</v>
      </c>
      <c r="M160" s="27">
        <v>2256.425</v>
      </c>
      <c r="N160" s="27">
        <v>5164.695</v>
      </c>
      <c r="O160" s="27">
        <v>1729.885</v>
      </c>
      <c r="P160" s="27">
        <v>300.84</v>
      </c>
    </row>
    <row r="161" spans="1:16" ht="12.75">
      <c r="A161" s="16"/>
      <c r="B161" s="9"/>
      <c r="C161" s="10" t="s">
        <v>19</v>
      </c>
      <c r="D161" s="27">
        <f t="shared" si="8"/>
        <v>221389.07</v>
      </c>
      <c r="E161" s="27">
        <v>37000</v>
      </c>
      <c r="F161" s="27">
        <v>0</v>
      </c>
      <c r="G161" s="27">
        <v>30000</v>
      </c>
      <c r="H161" s="27">
        <v>0</v>
      </c>
      <c r="I161" s="27">
        <v>0</v>
      </c>
      <c r="J161" s="27">
        <v>54500</v>
      </c>
      <c r="K161" s="27">
        <v>0</v>
      </c>
      <c r="L161" s="27">
        <v>14926.21</v>
      </c>
      <c r="M161" s="27">
        <v>0</v>
      </c>
      <c r="N161" s="27">
        <v>0</v>
      </c>
      <c r="O161" s="27">
        <v>42000</v>
      </c>
      <c r="P161" s="27">
        <v>42962.86</v>
      </c>
    </row>
    <row r="162" spans="1:16" ht="12.75">
      <c r="A162" s="16"/>
      <c r="B162" s="9"/>
      <c r="C162" s="9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9" ht="12.75">
      <c r="A163" s="16"/>
      <c r="B163" s="7" t="s">
        <v>53</v>
      </c>
      <c r="C163" s="8" t="s">
        <v>54</v>
      </c>
      <c r="D163" s="11">
        <f t="shared" si="8"/>
        <v>32777.49495</v>
      </c>
      <c r="E163" s="11">
        <f>SUM(E164:E168)</f>
        <v>2914.1063000000004</v>
      </c>
      <c r="F163" s="11">
        <f aca="true" t="shared" si="15" ref="F163:P163">SUM(F164:F168)</f>
        <v>2513.9585700000002</v>
      </c>
      <c r="G163" s="11">
        <f t="shared" si="15"/>
        <v>3198.61012</v>
      </c>
      <c r="H163" s="11">
        <f t="shared" si="15"/>
        <v>2391.7958700000004</v>
      </c>
      <c r="I163" s="11">
        <f t="shared" si="15"/>
        <v>2112.21709</v>
      </c>
      <c r="J163" s="11">
        <f t="shared" si="15"/>
        <v>2539.30437</v>
      </c>
      <c r="K163" s="11">
        <f t="shared" si="15"/>
        <v>3285.03122</v>
      </c>
      <c r="L163" s="11">
        <f t="shared" si="15"/>
        <v>3279.29133</v>
      </c>
      <c r="M163" s="11">
        <f t="shared" si="15"/>
        <v>2609.6081699999995</v>
      </c>
      <c r="N163" s="11">
        <f t="shared" si="15"/>
        <v>2666.4293700000003</v>
      </c>
      <c r="O163" s="11">
        <f t="shared" si="15"/>
        <v>2701.57903</v>
      </c>
      <c r="P163" s="11">
        <f t="shared" si="15"/>
        <v>2565.5635099999995</v>
      </c>
      <c r="S163" s="43"/>
    </row>
    <row r="164" spans="1:16" ht="12.75">
      <c r="A164" s="16"/>
      <c r="B164" s="9"/>
      <c r="C164" s="10" t="s">
        <v>6</v>
      </c>
      <c r="D164" s="27">
        <f t="shared" si="8"/>
        <v>63</v>
      </c>
      <c r="E164" s="27">
        <v>0</v>
      </c>
      <c r="F164" s="27">
        <v>0</v>
      </c>
      <c r="G164" s="27">
        <v>7</v>
      </c>
      <c r="H164" s="27">
        <v>7</v>
      </c>
      <c r="I164" s="27">
        <v>0</v>
      </c>
      <c r="J164" s="27">
        <v>7</v>
      </c>
      <c r="K164" s="27">
        <v>7</v>
      </c>
      <c r="L164" s="27">
        <v>7</v>
      </c>
      <c r="M164" s="27">
        <v>7</v>
      </c>
      <c r="N164" s="27">
        <v>7</v>
      </c>
      <c r="O164" s="27">
        <v>7</v>
      </c>
      <c r="P164" s="27">
        <v>7</v>
      </c>
    </row>
    <row r="165" spans="1:16" ht="12.75">
      <c r="A165" s="16"/>
      <c r="B165" s="9"/>
      <c r="C165" s="10" t="s">
        <v>7</v>
      </c>
      <c r="D165" s="27">
        <f t="shared" si="8"/>
        <v>26410.891790000005</v>
      </c>
      <c r="E165" s="27">
        <v>2371.6266600000004</v>
      </c>
      <c r="F165" s="27">
        <v>2079.31921</v>
      </c>
      <c r="G165" s="29">
        <v>2561.49534</v>
      </c>
      <c r="H165" s="27">
        <v>1855.5158000000001</v>
      </c>
      <c r="I165" s="27">
        <v>1629.5544499999999</v>
      </c>
      <c r="J165" s="27">
        <v>2054.31263</v>
      </c>
      <c r="K165" s="27">
        <v>2618.86471</v>
      </c>
      <c r="L165" s="27">
        <v>2598.63294</v>
      </c>
      <c r="M165" s="27">
        <v>2173.90694</v>
      </c>
      <c r="N165" s="27">
        <v>2187.62711</v>
      </c>
      <c r="O165" s="27">
        <v>2199.04609</v>
      </c>
      <c r="P165" s="27">
        <v>2080.98991</v>
      </c>
    </row>
    <row r="166" spans="1:16" ht="12.75">
      <c r="A166" s="16"/>
      <c r="B166" s="9"/>
      <c r="C166" s="10" t="s">
        <v>9</v>
      </c>
      <c r="D166" s="27">
        <f t="shared" si="8"/>
        <v>4164.246889999999</v>
      </c>
      <c r="E166" s="27">
        <v>382.97964</v>
      </c>
      <c r="F166" s="27">
        <v>307.13936</v>
      </c>
      <c r="G166" s="27">
        <v>326.61478000000005</v>
      </c>
      <c r="H166" s="27">
        <v>286.36918</v>
      </c>
      <c r="I166" s="27">
        <v>284.8562</v>
      </c>
      <c r="J166" s="27">
        <v>304.13778</v>
      </c>
      <c r="K166" s="27">
        <v>419.92442</v>
      </c>
      <c r="L166" s="27">
        <v>441.16231</v>
      </c>
      <c r="M166" s="27">
        <v>343.88478000000003</v>
      </c>
      <c r="N166" s="27">
        <v>398.23082</v>
      </c>
      <c r="O166" s="27">
        <v>361.8532</v>
      </c>
      <c r="P166" s="27">
        <v>307.09441999999996</v>
      </c>
    </row>
    <row r="167" spans="1:16" ht="12.75">
      <c r="A167" s="16"/>
      <c r="B167" s="9"/>
      <c r="C167" s="10" t="s">
        <v>11</v>
      </c>
      <c r="D167" s="27">
        <f t="shared" si="8"/>
        <v>81.85627000000001</v>
      </c>
      <c r="E167" s="27">
        <v>0</v>
      </c>
      <c r="F167" s="27">
        <v>0</v>
      </c>
      <c r="G167" s="27">
        <v>0</v>
      </c>
      <c r="H167" s="27">
        <v>5.66089</v>
      </c>
      <c r="I167" s="27">
        <v>8.30644</v>
      </c>
      <c r="J167" s="27">
        <v>6.85396</v>
      </c>
      <c r="K167" s="27">
        <v>11.742090000000001</v>
      </c>
      <c r="L167" s="27">
        <v>11.74608</v>
      </c>
      <c r="M167" s="27">
        <v>13.566450000000001</v>
      </c>
      <c r="N167" s="27">
        <v>4.07144</v>
      </c>
      <c r="O167" s="27">
        <v>9.929739999999999</v>
      </c>
      <c r="P167" s="27">
        <v>9.97918</v>
      </c>
    </row>
    <row r="168" spans="1:16" ht="12.75">
      <c r="A168" s="16"/>
      <c r="B168" s="9"/>
      <c r="C168" s="10" t="s">
        <v>12</v>
      </c>
      <c r="D168" s="27">
        <f t="shared" si="8"/>
        <v>2057.5</v>
      </c>
      <c r="E168" s="27">
        <v>159.5</v>
      </c>
      <c r="F168" s="27">
        <v>127.5</v>
      </c>
      <c r="G168" s="27">
        <v>303.5</v>
      </c>
      <c r="H168" s="27">
        <v>237.25</v>
      </c>
      <c r="I168" s="27">
        <v>189.5</v>
      </c>
      <c r="J168" s="27">
        <v>167</v>
      </c>
      <c r="K168" s="27">
        <v>227.5</v>
      </c>
      <c r="L168" s="27">
        <v>220.75</v>
      </c>
      <c r="M168" s="27">
        <v>71.25</v>
      </c>
      <c r="N168" s="27">
        <v>69.5</v>
      </c>
      <c r="O168" s="27">
        <v>123.75</v>
      </c>
      <c r="P168" s="27">
        <v>160.5</v>
      </c>
    </row>
    <row r="169" spans="1:16" ht="12.75">
      <c r="A169" s="16"/>
      <c r="B169" s="9"/>
      <c r="C169" s="9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9" ht="12.75">
      <c r="A170" s="16"/>
      <c r="B170" s="7" t="s">
        <v>55</v>
      </c>
      <c r="C170" s="8" t="s">
        <v>56</v>
      </c>
      <c r="D170" s="11">
        <f>SUM(E170:P170)</f>
        <v>65019.38243</v>
      </c>
      <c r="E170" s="11">
        <f aca="true" t="shared" si="16" ref="E170:P170">SUM(E171:E178)</f>
        <v>6180.9809700000005</v>
      </c>
      <c r="F170" s="11">
        <f t="shared" si="16"/>
        <v>1479.3605400000001</v>
      </c>
      <c r="G170" s="11">
        <f t="shared" si="16"/>
        <v>10977.744429999999</v>
      </c>
      <c r="H170" s="11">
        <f t="shared" si="16"/>
        <v>8442.67162</v>
      </c>
      <c r="I170" s="11">
        <f t="shared" si="16"/>
        <v>6613.4860100000005</v>
      </c>
      <c r="J170" s="11">
        <f t="shared" si="16"/>
        <v>10031.07577</v>
      </c>
      <c r="K170" s="11">
        <f t="shared" si="16"/>
        <v>6827.35189</v>
      </c>
      <c r="L170" s="11">
        <f t="shared" si="16"/>
        <v>3293.108</v>
      </c>
      <c r="M170" s="11">
        <f t="shared" si="16"/>
        <v>3196.40516</v>
      </c>
      <c r="N170" s="11">
        <f t="shared" si="16"/>
        <v>3344.7081</v>
      </c>
      <c r="O170" s="11">
        <f t="shared" si="16"/>
        <v>1689.6797000000001</v>
      </c>
      <c r="P170" s="11">
        <f t="shared" si="16"/>
        <v>2942.8102400000007</v>
      </c>
      <c r="S170" s="43"/>
    </row>
    <row r="171" spans="1:16" ht="12.75">
      <c r="A171" s="16"/>
      <c r="B171" s="9"/>
      <c r="C171" s="10" t="s">
        <v>6</v>
      </c>
      <c r="D171" s="27">
        <f aca="true" t="shared" si="17" ref="D171:D296">SUM(E171:P171)</f>
        <v>15938.764509999999</v>
      </c>
      <c r="E171" s="27">
        <v>1717.2951699999999</v>
      </c>
      <c r="F171" s="27">
        <v>270.91106</v>
      </c>
      <c r="G171" s="27">
        <v>1194.50857</v>
      </c>
      <c r="H171" s="27">
        <v>640.76411</v>
      </c>
      <c r="I171" s="27">
        <v>1223.96862</v>
      </c>
      <c r="J171" s="27">
        <v>1870.57248</v>
      </c>
      <c r="K171" s="27">
        <v>2184.58271</v>
      </c>
      <c r="L171" s="27">
        <v>837.65328</v>
      </c>
      <c r="M171" s="27">
        <v>1612.66339</v>
      </c>
      <c r="N171" s="27">
        <v>1595.37243</v>
      </c>
      <c r="O171" s="27">
        <v>1262.08854</v>
      </c>
      <c r="P171" s="27">
        <v>1528.3841499999999</v>
      </c>
    </row>
    <row r="172" spans="1:16" ht="12.75">
      <c r="A172" s="16"/>
      <c r="B172" s="9"/>
      <c r="C172" s="10" t="s">
        <v>7</v>
      </c>
      <c r="D172" s="27">
        <f t="shared" si="17"/>
        <v>4677.35869</v>
      </c>
      <c r="E172" s="27">
        <v>177.71927</v>
      </c>
      <c r="F172" s="27">
        <v>214.0524</v>
      </c>
      <c r="G172" s="27">
        <v>517.19128</v>
      </c>
      <c r="H172" s="27">
        <v>602.83039</v>
      </c>
      <c r="I172" s="27">
        <v>100.74423</v>
      </c>
      <c r="J172" s="27">
        <v>0</v>
      </c>
      <c r="K172" s="27">
        <v>19.41423</v>
      </c>
      <c r="L172" s="27">
        <v>521.90869</v>
      </c>
      <c r="M172" s="27">
        <v>1379.5245400000001</v>
      </c>
      <c r="N172" s="27">
        <v>819.83325</v>
      </c>
      <c r="O172" s="27">
        <v>17.87172</v>
      </c>
      <c r="P172" s="27">
        <v>306.26869</v>
      </c>
    </row>
    <row r="173" spans="1:16" ht="12.75">
      <c r="A173" s="16"/>
      <c r="B173" s="9"/>
      <c r="C173" s="10" t="s">
        <v>8</v>
      </c>
      <c r="D173" s="27">
        <f t="shared" si="17"/>
        <v>20</v>
      </c>
      <c r="E173" s="27">
        <v>0</v>
      </c>
      <c r="F173" s="27">
        <v>0</v>
      </c>
      <c r="G173" s="27">
        <v>0</v>
      </c>
      <c r="H173" s="27">
        <v>0</v>
      </c>
      <c r="I173" s="27">
        <v>20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</row>
    <row r="174" spans="1:16" ht="12.75">
      <c r="A174" s="16"/>
      <c r="B174" s="9"/>
      <c r="C174" s="10" t="s">
        <v>9</v>
      </c>
      <c r="D174" s="27">
        <f t="shared" si="17"/>
        <v>3528.2199100000007</v>
      </c>
      <c r="E174" s="27">
        <v>352.25028000000003</v>
      </c>
      <c r="F174" s="27">
        <v>109.63558</v>
      </c>
      <c r="G174" s="27">
        <v>157.4871</v>
      </c>
      <c r="H174" s="27">
        <v>360.61378</v>
      </c>
      <c r="I174" s="27">
        <v>415.11447999999996</v>
      </c>
      <c r="J174" s="27">
        <v>259.37586</v>
      </c>
      <c r="K174" s="27">
        <v>119.70824</v>
      </c>
      <c r="L174" s="27">
        <v>55.47439</v>
      </c>
      <c r="M174" s="27">
        <v>185.49275</v>
      </c>
      <c r="N174" s="27">
        <v>383.37165000000005</v>
      </c>
      <c r="O174" s="27">
        <v>142.74024</v>
      </c>
      <c r="P174" s="27">
        <v>986.9555600000001</v>
      </c>
    </row>
    <row r="175" spans="1:16" ht="12.75">
      <c r="A175" s="16"/>
      <c r="B175" s="9"/>
      <c r="C175" s="10" t="s">
        <v>11</v>
      </c>
      <c r="D175" s="27">
        <f t="shared" si="17"/>
        <v>344.66212999999993</v>
      </c>
      <c r="E175" s="27">
        <v>0</v>
      </c>
      <c r="F175" s="27">
        <v>40.41281</v>
      </c>
      <c r="G175" s="27">
        <v>0</v>
      </c>
      <c r="H175" s="27">
        <v>225.9712</v>
      </c>
      <c r="I175" s="27">
        <v>19.95826</v>
      </c>
      <c r="J175" s="27">
        <v>0</v>
      </c>
      <c r="K175" s="27">
        <v>0</v>
      </c>
      <c r="L175" s="27">
        <v>0</v>
      </c>
      <c r="M175" s="27">
        <v>18.72448</v>
      </c>
      <c r="N175" s="27">
        <v>0</v>
      </c>
      <c r="O175" s="27">
        <v>20</v>
      </c>
      <c r="P175" s="27">
        <v>19.595380000000002</v>
      </c>
    </row>
    <row r="176" spans="1:16" ht="12.75">
      <c r="A176" s="16"/>
      <c r="B176" s="9"/>
      <c r="C176" s="10" t="s">
        <v>12</v>
      </c>
      <c r="D176" s="27">
        <f t="shared" si="17"/>
        <v>9608.682690000001</v>
      </c>
      <c r="E176" s="27">
        <v>566.99625</v>
      </c>
      <c r="F176" s="27">
        <v>142.94469</v>
      </c>
      <c r="G176" s="27">
        <v>3056.46798</v>
      </c>
      <c r="H176" s="27">
        <v>2063.41214</v>
      </c>
      <c r="I176" s="27">
        <v>1647.34042</v>
      </c>
      <c r="J176" s="27">
        <v>987.32743</v>
      </c>
      <c r="K176" s="27">
        <v>195.04671</v>
      </c>
      <c r="L176" s="27">
        <v>54.43164</v>
      </c>
      <c r="M176" s="27">
        <v>0</v>
      </c>
      <c r="N176" s="27">
        <v>546.13077</v>
      </c>
      <c r="O176" s="27">
        <v>246.97920000000002</v>
      </c>
      <c r="P176" s="27">
        <v>101.60546000000001</v>
      </c>
    </row>
    <row r="177" spans="1:16" ht="12.75">
      <c r="A177" s="16"/>
      <c r="B177" s="9"/>
      <c r="C177" s="10" t="s">
        <v>89</v>
      </c>
      <c r="D177" s="27">
        <f t="shared" si="17"/>
        <v>0.014499999999999999</v>
      </c>
      <c r="E177" s="27">
        <v>0</v>
      </c>
      <c r="F177" s="27">
        <v>0.004</v>
      </c>
      <c r="G177" s="29">
        <v>0.0095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0.001</v>
      </c>
    </row>
    <row r="178" spans="1:16" ht="12.75">
      <c r="A178" s="16"/>
      <c r="B178" s="9"/>
      <c r="C178" s="10" t="s">
        <v>19</v>
      </c>
      <c r="D178" s="27">
        <f t="shared" si="17"/>
        <v>30901.68</v>
      </c>
      <c r="E178" s="27">
        <v>3366.72</v>
      </c>
      <c r="F178" s="27">
        <v>701.4</v>
      </c>
      <c r="G178" s="27">
        <v>6052.08</v>
      </c>
      <c r="H178" s="27">
        <v>4549.08</v>
      </c>
      <c r="I178" s="27">
        <v>3186.36</v>
      </c>
      <c r="J178" s="27">
        <v>6913.8</v>
      </c>
      <c r="K178" s="27">
        <v>4308.6</v>
      </c>
      <c r="L178" s="27">
        <v>1823.64</v>
      </c>
      <c r="M178" s="27">
        <v>0</v>
      </c>
      <c r="N178" s="27">
        <v>0</v>
      </c>
      <c r="O178" s="27">
        <v>0</v>
      </c>
      <c r="P178" s="27">
        <v>0</v>
      </c>
    </row>
    <row r="179" spans="1:16" ht="12.75">
      <c r="A179" s="16"/>
      <c r="B179" s="9"/>
      <c r="C179" s="9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9" ht="12.75">
      <c r="A180" s="16"/>
      <c r="B180" s="7" t="s">
        <v>57</v>
      </c>
      <c r="C180" s="8" t="s">
        <v>58</v>
      </c>
      <c r="D180" s="11">
        <f t="shared" si="17"/>
        <v>22600.19147</v>
      </c>
      <c r="E180" s="11">
        <f aca="true" t="shared" si="18" ref="E180:P180">SUM(E181:E183)</f>
        <v>602.46</v>
      </c>
      <c r="F180" s="11">
        <f t="shared" si="18"/>
        <v>1434.7</v>
      </c>
      <c r="G180" s="11">
        <f t="shared" si="18"/>
        <v>2136.6800000000003</v>
      </c>
      <c r="H180" s="11">
        <f t="shared" si="18"/>
        <v>1682.5</v>
      </c>
      <c r="I180" s="11">
        <f t="shared" si="18"/>
        <v>2052.1161899999997</v>
      </c>
      <c r="J180" s="11">
        <f t="shared" si="18"/>
        <v>1701.3173500000003</v>
      </c>
      <c r="K180" s="11">
        <f t="shared" si="18"/>
        <v>1774.67775</v>
      </c>
      <c r="L180" s="11">
        <f t="shared" si="18"/>
        <v>1951.13865</v>
      </c>
      <c r="M180" s="11">
        <f t="shared" si="18"/>
        <v>3158.85286</v>
      </c>
      <c r="N180" s="11">
        <f t="shared" si="18"/>
        <v>3379.2938300000005</v>
      </c>
      <c r="O180" s="11">
        <f t="shared" si="18"/>
        <v>2032.05484</v>
      </c>
      <c r="P180" s="11">
        <f t="shared" si="18"/>
        <v>694.4</v>
      </c>
      <c r="S180" s="43"/>
    </row>
    <row r="181" spans="1:16" ht="12.75">
      <c r="A181" s="16"/>
      <c r="B181" s="9"/>
      <c r="C181" s="10" t="s">
        <v>7</v>
      </c>
      <c r="D181" s="27">
        <f t="shared" si="17"/>
        <v>3913.6589100000006</v>
      </c>
      <c r="E181" s="27">
        <v>121.5</v>
      </c>
      <c r="F181" s="27">
        <v>263.5</v>
      </c>
      <c r="G181" s="27">
        <v>331.5</v>
      </c>
      <c r="H181" s="27">
        <v>338.5</v>
      </c>
      <c r="I181" s="27">
        <v>350.5</v>
      </c>
      <c r="J181" s="27">
        <v>381.448</v>
      </c>
      <c r="K181" s="27">
        <v>428.844</v>
      </c>
      <c r="L181" s="27">
        <v>437.24</v>
      </c>
      <c r="M181" s="27">
        <v>321.78232</v>
      </c>
      <c r="N181" s="27">
        <v>443.84459000000004</v>
      </c>
      <c r="O181" s="27">
        <v>319</v>
      </c>
      <c r="P181" s="27">
        <v>176</v>
      </c>
    </row>
    <row r="182" spans="1:16" ht="12.75">
      <c r="A182" s="16"/>
      <c r="B182" s="9"/>
      <c r="C182" s="10" t="s">
        <v>9</v>
      </c>
      <c r="D182" s="27">
        <f t="shared" si="17"/>
        <v>18514.07756</v>
      </c>
      <c r="E182" s="27">
        <v>480.96</v>
      </c>
      <c r="F182" s="27">
        <v>1171.2</v>
      </c>
      <c r="G182" s="27">
        <v>1804.8</v>
      </c>
      <c r="H182" s="27">
        <v>1344</v>
      </c>
      <c r="I182" s="27">
        <v>1701.61619</v>
      </c>
      <c r="J182" s="27">
        <v>1319.8693500000002</v>
      </c>
      <c r="K182" s="27">
        <v>1345.83375</v>
      </c>
      <c r="L182" s="27">
        <v>1453.17615</v>
      </c>
      <c r="M182" s="27">
        <v>2789.34804</v>
      </c>
      <c r="N182" s="27">
        <v>2871.8192400000003</v>
      </c>
      <c r="O182" s="27">
        <v>1713.05484</v>
      </c>
      <c r="P182" s="27">
        <v>518.4</v>
      </c>
    </row>
    <row r="183" spans="1:16" ht="12.75">
      <c r="A183" s="16"/>
      <c r="B183" s="9"/>
      <c r="C183" s="10" t="s">
        <v>12</v>
      </c>
      <c r="D183" s="27">
        <f t="shared" si="17"/>
        <v>172.45499999999998</v>
      </c>
      <c r="E183" s="27">
        <v>0</v>
      </c>
      <c r="F183" s="27">
        <v>0</v>
      </c>
      <c r="G183" s="27">
        <v>0.38</v>
      </c>
      <c r="H183" s="27">
        <v>0</v>
      </c>
      <c r="I183" s="27">
        <v>0</v>
      </c>
      <c r="J183" s="27">
        <v>0</v>
      </c>
      <c r="K183" s="27">
        <v>0</v>
      </c>
      <c r="L183" s="27">
        <v>60.7225</v>
      </c>
      <c r="M183" s="27">
        <v>47.7225</v>
      </c>
      <c r="N183" s="27">
        <v>63.63</v>
      </c>
      <c r="O183" s="27">
        <v>0</v>
      </c>
      <c r="P183" s="27">
        <v>0</v>
      </c>
    </row>
    <row r="184" spans="1:16" ht="12.75">
      <c r="A184" s="16"/>
      <c r="B184" s="9"/>
      <c r="C184" s="9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9" ht="12.75">
      <c r="A185" s="16"/>
      <c r="B185" s="7" t="s">
        <v>59</v>
      </c>
      <c r="C185" s="8" t="s">
        <v>60</v>
      </c>
      <c r="D185" s="11">
        <f t="shared" si="17"/>
        <v>4035.25274</v>
      </c>
      <c r="E185" s="11">
        <f aca="true" t="shared" si="19" ref="E185:P185">SUM(E186:E188)</f>
        <v>386.52587</v>
      </c>
      <c r="F185" s="11">
        <f t="shared" si="19"/>
        <v>305.30624</v>
      </c>
      <c r="G185" s="11">
        <f t="shared" si="19"/>
        <v>443.64657</v>
      </c>
      <c r="H185" s="11">
        <f t="shared" si="19"/>
        <v>359.70300999999995</v>
      </c>
      <c r="I185" s="11">
        <f t="shared" si="19"/>
        <v>380.89919</v>
      </c>
      <c r="J185" s="11">
        <f t="shared" si="19"/>
        <v>322.0834</v>
      </c>
      <c r="K185" s="11">
        <f t="shared" si="19"/>
        <v>268.46409</v>
      </c>
      <c r="L185" s="11">
        <f t="shared" si="19"/>
        <v>313.97682</v>
      </c>
      <c r="M185" s="11">
        <f t="shared" si="19"/>
        <v>357.60982</v>
      </c>
      <c r="N185" s="11">
        <f t="shared" si="19"/>
        <v>412.28782</v>
      </c>
      <c r="O185" s="11">
        <f t="shared" si="19"/>
        <v>293.62271999999996</v>
      </c>
      <c r="P185" s="11">
        <f t="shared" si="19"/>
        <v>191.12718999999998</v>
      </c>
      <c r="S185" s="43"/>
    </row>
    <row r="186" spans="1:16" ht="12.75">
      <c r="A186" s="16"/>
      <c r="B186" s="9"/>
      <c r="C186" s="10" t="s">
        <v>6</v>
      </c>
      <c r="D186" s="27">
        <f t="shared" si="17"/>
        <v>54.067450000000015</v>
      </c>
      <c r="E186" s="27">
        <v>4.5045399999999995</v>
      </c>
      <c r="F186" s="27">
        <v>18.727220000000003</v>
      </c>
      <c r="G186" s="27">
        <v>9.41725</v>
      </c>
      <c r="H186" s="27">
        <v>7.83077</v>
      </c>
      <c r="I186" s="27">
        <v>2.60589</v>
      </c>
      <c r="J186" s="27">
        <v>0.6409</v>
      </c>
      <c r="K186" s="27">
        <v>2.72727</v>
      </c>
      <c r="L186" s="27">
        <v>5.1818</v>
      </c>
      <c r="M186" s="27">
        <v>1.79545</v>
      </c>
      <c r="N186" s="27">
        <v>0.63636</v>
      </c>
      <c r="O186" s="27">
        <v>0</v>
      </c>
      <c r="P186" s="27">
        <v>0</v>
      </c>
    </row>
    <row r="187" spans="1:16" ht="12.75">
      <c r="A187" s="16"/>
      <c r="B187" s="9"/>
      <c r="C187" s="10" t="s">
        <v>9</v>
      </c>
      <c r="D187" s="27">
        <f t="shared" si="17"/>
        <v>3868.84481</v>
      </c>
      <c r="E187" s="27">
        <v>365.88495</v>
      </c>
      <c r="F187" s="27">
        <v>265.89719</v>
      </c>
      <c r="G187" s="29">
        <v>422.76797</v>
      </c>
      <c r="H187" s="27">
        <v>344.67498</v>
      </c>
      <c r="I187" s="27">
        <v>378.2933</v>
      </c>
      <c r="J187" s="27">
        <v>321.4425</v>
      </c>
      <c r="K187" s="27">
        <v>265.73682</v>
      </c>
      <c r="L187" s="27">
        <v>302.43138</v>
      </c>
      <c r="M187" s="27">
        <v>343.678</v>
      </c>
      <c r="N187" s="27">
        <v>393.06055</v>
      </c>
      <c r="O187" s="27">
        <v>282.0318</v>
      </c>
      <c r="P187" s="27">
        <v>182.94537</v>
      </c>
    </row>
    <row r="188" spans="1:16" ht="12.75">
      <c r="A188" s="16"/>
      <c r="B188" s="9"/>
      <c r="C188" s="10" t="s">
        <v>12</v>
      </c>
      <c r="D188" s="27">
        <f t="shared" si="17"/>
        <v>112.34048000000001</v>
      </c>
      <c r="E188" s="27">
        <v>16.13638</v>
      </c>
      <c r="F188" s="27">
        <v>20.68183</v>
      </c>
      <c r="G188" s="27">
        <v>11.46135</v>
      </c>
      <c r="H188" s="27">
        <v>7.19726</v>
      </c>
      <c r="I188" s="27">
        <v>0</v>
      </c>
      <c r="J188" s="27">
        <v>0</v>
      </c>
      <c r="K188" s="27">
        <v>0</v>
      </c>
      <c r="L188" s="27">
        <v>6.36364</v>
      </c>
      <c r="M188" s="27">
        <v>12.136370000000001</v>
      </c>
      <c r="N188" s="27">
        <v>18.59091</v>
      </c>
      <c r="O188" s="27">
        <v>11.59092</v>
      </c>
      <c r="P188" s="27">
        <v>8.18182</v>
      </c>
    </row>
    <row r="189" spans="1:16" ht="12.75">
      <c r="A189" s="16"/>
      <c r="B189" s="9"/>
      <c r="C189" s="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9" ht="12.75">
      <c r="A190" s="16"/>
      <c r="B190" s="7" t="s">
        <v>61</v>
      </c>
      <c r="C190" s="8" t="s">
        <v>62</v>
      </c>
      <c r="D190" s="11">
        <f t="shared" si="17"/>
        <v>5416.9879200000005</v>
      </c>
      <c r="E190" s="11">
        <f aca="true" t="shared" si="20" ref="E190:P190">SUM(E191:E198)</f>
        <v>368.85136</v>
      </c>
      <c r="F190" s="11">
        <f t="shared" si="20"/>
        <v>516.13328</v>
      </c>
      <c r="G190" s="11">
        <f t="shared" si="20"/>
        <v>566.6270599999999</v>
      </c>
      <c r="H190" s="11">
        <f t="shared" si="20"/>
        <v>455.77623000000006</v>
      </c>
      <c r="I190" s="11">
        <f t="shared" si="20"/>
        <v>560.62708</v>
      </c>
      <c r="J190" s="11">
        <f t="shared" si="20"/>
        <v>336.49624000000006</v>
      </c>
      <c r="K190" s="11">
        <f t="shared" si="20"/>
        <v>519.51723</v>
      </c>
      <c r="L190" s="11">
        <f t="shared" si="20"/>
        <v>424.87451</v>
      </c>
      <c r="M190" s="11">
        <f t="shared" si="20"/>
        <v>360.88614</v>
      </c>
      <c r="N190" s="11">
        <f t="shared" si="20"/>
        <v>433.43744999999996</v>
      </c>
      <c r="O190" s="11">
        <f t="shared" si="20"/>
        <v>419.47949</v>
      </c>
      <c r="P190" s="11">
        <f t="shared" si="20"/>
        <v>454.28184999999996</v>
      </c>
      <c r="S190" s="43"/>
    </row>
    <row r="191" spans="1:16" ht="12.75">
      <c r="A191" s="19"/>
      <c r="B191" s="9"/>
      <c r="C191" s="16" t="s">
        <v>5</v>
      </c>
      <c r="D191" s="27">
        <f>SUM(E191:P191)</f>
        <v>11.4036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11.4036</v>
      </c>
      <c r="M191" s="27">
        <v>0</v>
      </c>
      <c r="N191" s="27">
        <v>0</v>
      </c>
      <c r="O191" s="27">
        <v>0</v>
      </c>
      <c r="P191" s="27">
        <v>0</v>
      </c>
    </row>
    <row r="192" spans="1:16" ht="12.75">
      <c r="A192" s="19"/>
      <c r="B192" s="9"/>
      <c r="C192" s="10" t="s">
        <v>6</v>
      </c>
      <c r="D192" s="27">
        <f>SUM(E192:P192)</f>
        <v>1582.2505600000002</v>
      </c>
      <c r="E192" s="27">
        <v>83.30798</v>
      </c>
      <c r="F192" s="27">
        <v>155.61142999999998</v>
      </c>
      <c r="G192" s="27">
        <v>118.1939</v>
      </c>
      <c r="H192" s="27">
        <v>94.36477000000001</v>
      </c>
      <c r="I192" s="27">
        <v>205.05879000000002</v>
      </c>
      <c r="J192" s="27">
        <v>111.63656</v>
      </c>
      <c r="K192" s="27">
        <v>125.91507</v>
      </c>
      <c r="L192" s="27">
        <v>152.45057</v>
      </c>
      <c r="M192" s="27">
        <v>118.05896000000001</v>
      </c>
      <c r="N192" s="27">
        <v>130.13761</v>
      </c>
      <c r="O192" s="27">
        <v>167.88861</v>
      </c>
      <c r="P192" s="27">
        <v>119.62631</v>
      </c>
    </row>
    <row r="193" spans="1:16" ht="12.75">
      <c r="A193" s="19"/>
      <c r="B193" s="9"/>
      <c r="C193" s="10" t="s">
        <v>119</v>
      </c>
      <c r="D193" s="27">
        <f>SUM(E193:P193)</f>
        <v>5.8793299999999995</v>
      </c>
      <c r="E193" s="27">
        <v>0</v>
      </c>
      <c r="F193" s="27">
        <v>0</v>
      </c>
      <c r="G193" s="27">
        <v>0.26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5.61933</v>
      </c>
      <c r="P193" s="27">
        <v>0</v>
      </c>
    </row>
    <row r="194" spans="1:16" ht="12.75">
      <c r="A194" s="19"/>
      <c r="B194" s="9"/>
      <c r="C194" s="10" t="s">
        <v>7</v>
      </c>
      <c r="D194" s="27">
        <f>SUM(E194:P194)</f>
        <v>935.32041</v>
      </c>
      <c r="E194" s="27">
        <v>20.021279999999997</v>
      </c>
      <c r="F194" s="27">
        <v>111.03869</v>
      </c>
      <c r="G194" s="27">
        <v>90.66872000000001</v>
      </c>
      <c r="H194" s="27">
        <v>70.77911999999999</v>
      </c>
      <c r="I194" s="27">
        <v>110.51074</v>
      </c>
      <c r="J194" s="27">
        <v>55.92292</v>
      </c>
      <c r="K194" s="27">
        <v>130.16039</v>
      </c>
      <c r="L194" s="27">
        <v>75.0807</v>
      </c>
      <c r="M194" s="27">
        <v>0</v>
      </c>
      <c r="N194" s="27">
        <v>111.88951</v>
      </c>
      <c r="O194" s="27">
        <v>53.848150000000004</v>
      </c>
      <c r="P194" s="27">
        <v>105.40019000000001</v>
      </c>
    </row>
    <row r="195" spans="1:16" ht="12.75">
      <c r="A195" s="19"/>
      <c r="B195" s="9"/>
      <c r="C195" s="10" t="s">
        <v>9</v>
      </c>
      <c r="D195" s="27">
        <f t="shared" si="17"/>
        <v>335.2966</v>
      </c>
      <c r="E195" s="27">
        <v>108.25739999999999</v>
      </c>
      <c r="F195" s="27">
        <v>120.286</v>
      </c>
      <c r="G195" s="27">
        <v>84.2002</v>
      </c>
      <c r="H195" s="27">
        <v>22.553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</row>
    <row r="196" spans="1:16" ht="12.75">
      <c r="A196" s="16"/>
      <c r="B196" s="9"/>
      <c r="C196" s="10" t="s">
        <v>11</v>
      </c>
      <c r="D196" s="27">
        <f t="shared" si="17"/>
        <v>95.54848999999999</v>
      </c>
      <c r="E196" s="27">
        <v>0</v>
      </c>
      <c r="F196" s="27">
        <v>14.39492</v>
      </c>
      <c r="G196" s="27">
        <v>0</v>
      </c>
      <c r="H196" s="27">
        <v>15.890889999999999</v>
      </c>
      <c r="I196" s="27">
        <v>17.14829</v>
      </c>
      <c r="J196" s="27">
        <v>0</v>
      </c>
      <c r="K196" s="27">
        <v>17.81424</v>
      </c>
      <c r="L196" s="27">
        <v>0</v>
      </c>
      <c r="M196" s="27">
        <v>13.94165</v>
      </c>
      <c r="N196" s="27">
        <v>16.1545</v>
      </c>
      <c r="O196" s="27">
        <v>0.204</v>
      </c>
      <c r="P196" s="27">
        <v>0</v>
      </c>
    </row>
    <row r="197" spans="1:16" ht="12.75">
      <c r="A197" s="16"/>
      <c r="B197" s="9"/>
      <c r="C197" s="10" t="s">
        <v>12</v>
      </c>
      <c r="D197" s="27">
        <f t="shared" si="17"/>
        <v>2222.60563</v>
      </c>
      <c r="E197" s="27">
        <v>157.2647</v>
      </c>
      <c r="F197" s="27">
        <v>97.51505999999999</v>
      </c>
      <c r="G197" s="27">
        <v>238.38729999999998</v>
      </c>
      <c r="H197" s="27">
        <v>213.00595</v>
      </c>
      <c r="I197" s="27">
        <v>227.90926000000002</v>
      </c>
      <c r="J197" s="27">
        <v>168.93676000000002</v>
      </c>
      <c r="K197" s="27">
        <v>225.98698000000002</v>
      </c>
      <c r="L197" s="27">
        <v>185.93964000000003</v>
      </c>
      <c r="M197" s="27">
        <v>209.52732999999998</v>
      </c>
      <c r="N197" s="27">
        <v>116.92056</v>
      </c>
      <c r="O197" s="27">
        <v>171.96015</v>
      </c>
      <c r="P197" s="27">
        <v>209.25194</v>
      </c>
    </row>
    <row r="198" spans="1:16" ht="12.75">
      <c r="A198" s="16"/>
      <c r="B198" s="9"/>
      <c r="C198" s="10" t="s">
        <v>89</v>
      </c>
      <c r="D198" s="27">
        <f t="shared" si="17"/>
        <v>228.6833</v>
      </c>
      <c r="E198" s="27">
        <v>0</v>
      </c>
      <c r="F198" s="27">
        <v>17.28718</v>
      </c>
      <c r="G198" s="27">
        <v>34.916940000000004</v>
      </c>
      <c r="H198" s="27">
        <v>39.1825</v>
      </c>
      <c r="I198" s="27">
        <v>0</v>
      </c>
      <c r="J198" s="27">
        <v>0</v>
      </c>
      <c r="K198" s="27">
        <v>19.640549999999998</v>
      </c>
      <c r="L198" s="27">
        <v>0</v>
      </c>
      <c r="M198" s="27">
        <v>19.3582</v>
      </c>
      <c r="N198" s="27">
        <v>58.335269999999994</v>
      </c>
      <c r="O198" s="27">
        <v>19.95925</v>
      </c>
      <c r="P198" s="27">
        <v>20.00341</v>
      </c>
    </row>
    <row r="199" spans="1:16" ht="12.75">
      <c r="A199" s="16"/>
      <c r="B199" s="9"/>
      <c r="C199" s="9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9" ht="12.75">
      <c r="A200" s="16"/>
      <c r="B200" s="7" t="s">
        <v>63</v>
      </c>
      <c r="C200" s="8" t="s">
        <v>64</v>
      </c>
      <c r="D200" s="11">
        <f>SUM(E200:P200)</f>
        <v>13111.894120000003</v>
      </c>
      <c r="E200" s="11">
        <f>SUM(E201:E203)</f>
        <v>1185.72235</v>
      </c>
      <c r="F200" s="11">
        <f aca="true" t="shared" si="21" ref="F200:P200">SUM(F201:F203)</f>
        <v>1190.01921</v>
      </c>
      <c r="G200" s="11">
        <f t="shared" si="21"/>
        <v>930.50525</v>
      </c>
      <c r="H200" s="11">
        <f t="shared" si="21"/>
        <v>847.11288</v>
      </c>
      <c r="I200" s="11">
        <f t="shared" si="21"/>
        <v>1410.00198</v>
      </c>
      <c r="J200" s="11">
        <f t="shared" si="21"/>
        <v>922.95411</v>
      </c>
      <c r="K200" s="11">
        <f t="shared" si="21"/>
        <v>943.14807</v>
      </c>
      <c r="L200" s="11">
        <f t="shared" si="21"/>
        <v>1293.0399300000001</v>
      </c>
      <c r="M200" s="11">
        <f t="shared" si="21"/>
        <v>1127.50129</v>
      </c>
      <c r="N200" s="11">
        <f t="shared" si="21"/>
        <v>933.6741099999999</v>
      </c>
      <c r="O200" s="11">
        <f t="shared" si="21"/>
        <v>1241.45251</v>
      </c>
      <c r="P200" s="11">
        <f t="shared" si="21"/>
        <v>1086.76243</v>
      </c>
      <c r="S200" s="43"/>
    </row>
    <row r="201" spans="1:16" ht="12.75">
      <c r="A201" s="16"/>
      <c r="B201" s="9"/>
      <c r="C201" s="10" t="s">
        <v>6</v>
      </c>
      <c r="D201" s="27">
        <f>SUM(E201:P201)</f>
        <v>13061.62912</v>
      </c>
      <c r="E201" s="27">
        <v>1185.72235</v>
      </c>
      <c r="F201" s="27">
        <v>1190.01921</v>
      </c>
      <c r="G201" s="27">
        <v>903.69475</v>
      </c>
      <c r="H201" s="27">
        <v>847.11138</v>
      </c>
      <c r="I201" s="27">
        <v>1410.00198</v>
      </c>
      <c r="J201" s="27">
        <v>922.95411</v>
      </c>
      <c r="K201" s="27">
        <v>919.69607</v>
      </c>
      <c r="L201" s="27">
        <v>1293.03943</v>
      </c>
      <c r="M201" s="27">
        <v>1127.50129</v>
      </c>
      <c r="N201" s="27">
        <v>933.6736099999999</v>
      </c>
      <c r="O201" s="27">
        <v>1241.45251</v>
      </c>
      <c r="P201" s="27">
        <v>1086.76243</v>
      </c>
    </row>
    <row r="202" spans="1:16" ht="12.75">
      <c r="A202" s="16"/>
      <c r="B202" s="9"/>
      <c r="C202" s="10" t="s">
        <v>7</v>
      </c>
      <c r="D202" s="27">
        <f>SUM(E202:P202)</f>
        <v>50.260000000000005</v>
      </c>
      <c r="E202" s="27">
        <v>0</v>
      </c>
      <c r="F202" s="27">
        <v>0</v>
      </c>
      <c r="G202" s="27">
        <v>26.808</v>
      </c>
      <c r="H202" s="27">
        <v>0</v>
      </c>
      <c r="I202" s="27">
        <v>0</v>
      </c>
      <c r="J202" s="27">
        <v>0</v>
      </c>
      <c r="K202" s="27">
        <v>23.452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</row>
    <row r="203" spans="1:16" ht="12.75">
      <c r="A203" s="16"/>
      <c r="B203" s="9"/>
      <c r="C203" s="10" t="s">
        <v>89</v>
      </c>
      <c r="D203" s="27">
        <f>SUM(E203:P203)</f>
        <v>0.005000000000000001</v>
      </c>
      <c r="E203" s="27">
        <v>0</v>
      </c>
      <c r="F203" s="27">
        <v>0</v>
      </c>
      <c r="G203" s="27">
        <v>0.0025</v>
      </c>
      <c r="H203" s="27">
        <v>0.0015</v>
      </c>
      <c r="I203" s="27">
        <v>0</v>
      </c>
      <c r="J203" s="27">
        <v>0</v>
      </c>
      <c r="K203" s="27">
        <v>0</v>
      </c>
      <c r="L203" s="27">
        <v>0.0005</v>
      </c>
      <c r="M203" s="27">
        <v>0</v>
      </c>
      <c r="N203" s="27">
        <v>0.0005</v>
      </c>
      <c r="O203" s="27">
        <v>0</v>
      </c>
      <c r="P203" s="27">
        <v>0</v>
      </c>
    </row>
    <row r="204" spans="1:16" ht="12.75">
      <c r="A204" s="16"/>
      <c r="B204" s="9"/>
      <c r="C204" s="9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9" ht="12.75">
      <c r="A205" s="16"/>
      <c r="B205" s="7" t="s">
        <v>65</v>
      </c>
      <c r="C205" s="8" t="s">
        <v>66</v>
      </c>
      <c r="D205" s="11">
        <f t="shared" si="17"/>
        <v>2525.5857599999995</v>
      </c>
      <c r="E205" s="11">
        <f>SUM(E206:E211)</f>
        <v>189.45664</v>
      </c>
      <c r="F205" s="11">
        <f aca="true" t="shared" si="22" ref="F205:P205">SUM(F206:F211)</f>
        <v>206.97939999999997</v>
      </c>
      <c r="G205" s="11">
        <f t="shared" si="22"/>
        <v>209.38479999999998</v>
      </c>
      <c r="H205" s="11">
        <f t="shared" si="22"/>
        <v>193.19801</v>
      </c>
      <c r="I205" s="11">
        <f t="shared" si="22"/>
        <v>244.81353</v>
      </c>
      <c r="J205" s="11">
        <f t="shared" si="22"/>
        <v>229.25562</v>
      </c>
      <c r="K205" s="11">
        <f t="shared" si="22"/>
        <v>260.34119999999996</v>
      </c>
      <c r="L205" s="11">
        <f t="shared" si="22"/>
        <v>254.00387000000003</v>
      </c>
      <c r="M205" s="11">
        <f t="shared" si="22"/>
        <v>155.41899999999998</v>
      </c>
      <c r="N205" s="11">
        <f t="shared" si="22"/>
        <v>182.44278999999997</v>
      </c>
      <c r="O205" s="11">
        <f t="shared" si="22"/>
        <v>254.09139</v>
      </c>
      <c r="P205" s="11">
        <f t="shared" si="22"/>
        <v>146.19951000000003</v>
      </c>
      <c r="S205" s="43"/>
    </row>
    <row r="206" spans="1:16" ht="12.75">
      <c r="A206" s="16"/>
      <c r="B206" s="9"/>
      <c r="C206" s="10" t="s">
        <v>6</v>
      </c>
      <c r="D206" s="27">
        <f t="shared" si="17"/>
        <v>73.38135000000001</v>
      </c>
      <c r="E206" s="27">
        <v>6.974</v>
      </c>
      <c r="F206" s="27">
        <v>7.301</v>
      </c>
      <c r="G206" s="27">
        <v>0.60564</v>
      </c>
      <c r="H206" s="27">
        <v>5.691</v>
      </c>
      <c r="I206" s="27">
        <v>7.54</v>
      </c>
      <c r="J206" s="27">
        <v>6.482</v>
      </c>
      <c r="K206" s="27">
        <v>4.8485</v>
      </c>
      <c r="L206" s="27">
        <v>9.79605</v>
      </c>
      <c r="M206" s="27">
        <v>6.389</v>
      </c>
      <c r="N206" s="27">
        <v>11.79816</v>
      </c>
      <c r="O206" s="27">
        <v>0</v>
      </c>
      <c r="P206" s="27">
        <v>5.956</v>
      </c>
    </row>
    <row r="207" spans="1:16" ht="12.75">
      <c r="A207" s="16"/>
      <c r="B207" s="9"/>
      <c r="C207" s="10" t="s">
        <v>7</v>
      </c>
      <c r="D207" s="27">
        <f t="shared" si="17"/>
        <v>1717.03677</v>
      </c>
      <c r="E207" s="27">
        <v>127.21992</v>
      </c>
      <c r="F207" s="27">
        <v>124.50856</v>
      </c>
      <c r="G207" s="27">
        <v>166.61981</v>
      </c>
      <c r="H207" s="27">
        <v>129.17801</v>
      </c>
      <c r="I207" s="27">
        <v>167.00985999999997</v>
      </c>
      <c r="J207" s="27">
        <v>163.78932</v>
      </c>
      <c r="K207" s="27">
        <v>198.2971</v>
      </c>
      <c r="L207" s="27">
        <v>157.30392</v>
      </c>
      <c r="M207" s="27">
        <v>100.22930000000001</v>
      </c>
      <c r="N207" s="27">
        <v>118.19741</v>
      </c>
      <c r="O207" s="27">
        <v>170.34785</v>
      </c>
      <c r="P207" s="27">
        <v>94.33571</v>
      </c>
    </row>
    <row r="208" spans="1:16" ht="12.75">
      <c r="A208" s="16"/>
      <c r="B208" s="9"/>
      <c r="C208" s="10" t="s">
        <v>9</v>
      </c>
      <c r="D208" s="27">
        <f t="shared" si="17"/>
        <v>3.2066100000000004</v>
      </c>
      <c r="E208" s="27">
        <v>0.00155</v>
      </c>
      <c r="F208" s="27">
        <v>0.0011200000000000001</v>
      </c>
      <c r="G208" s="27">
        <v>0.08445</v>
      </c>
      <c r="H208" s="27">
        <v>0</v>
      </c>
      <c r="I208" s="27">
        <v>0.55787</v>
      </c>
      <c r="J208" s="27">
        <v>0.6234500000000001</v>
      </c>
      <c r="K208" s="27">
        <v>0.261</v>
      </c>
      <c r="L208" s="27">
        <v>0</v>
      </c>
      <c r="M208" s="27">
        <v>0.70455</v>
      </c>
      <c r="N208" s="27">
        <v>0.06562</v>
      </c>
      <c r="O208" s="27">
        <v>0.373</v>
      </c>
      <c r="P208" s="27">
        <v>0.534</v>
      </c>
    </row>
    <row r="209" spans="1:16" ht="12.75">
      <c r="A209" s="16"/>
      <c r="B209" s="9"/>
      <c r="C209" s="10" t="s">
        <v>11</v>
      </c>
      <c r="D209" s="27">
        <f t="shared" si="17"/>
        <v>715.3476799999999</v>
      </c>
      <c r="E209" s="27">
        <v>55.2355</v>
      </c>
      <c r="F209" s="27">
        <v>69.31703999999999</v>
      </c>
      <c r="G209" s="27">
        <v>42.0749</v>
      </c>
      <c r="H209" s="27">
        <v>58.329</v>
      </c>
      <c r="I209" s="27">
        <v>67.6898</v>
      </c>
      <c r="J209" s="27">
        <v>58.36085</v>
      </c>
      <c r="K209" s="27">
        <v>55.9266</v>
      </c>
      <c r="L209" s="27">
        <v>84.82310000000001</v>
      </c>
      <c r="M209" s="27">
        <v>46.80015</v>
      </c>
      <c r="N209" s="27">
        <v>51.191199999999995</v>
      </c>
      <c r="O209" s="27">
        <v>80.22574</v>
      </c>
      <c r="P209" s="27">
        <v>45.3738</v>
      </c>
    </row>
    <row r="210" spans="1:16" ht="12.75">
      <c r="A210" s="16"/>
      <c r="B210" s="9"/>
      <c r="C210" s="10" t="s">
        <v>12</v>
      </c>
      <c r="D210" s="27">
        <f t="shared" si="17"/>
        <v>12.21335</v>
      </c>
      <c r="E210" s="27">
        <v>0.025670000000000002</v>
      </c>
      <c r="F210" s="27">
        <v>5.85168</v>
      </c>
      <c r="G210" s="29">
        <v>0</v>
      </c>
      <c r="H210" s="27">
        <v>0</v>
      </c>
      <c r="I210" s="27">
        <v>2.016</v>
      </c>
      <c r="J210" s="27">
        <v>0</v>
      </c>
      <c r="K210" s="27">
        <v>1.008</v>
      </c>
      <c r="L210" s="27">
        <v>1.3608</v>
      </c>
      <c r="M210" s="27">
        <v>0</v>
      </c>
      <c r="N210" s="27">
        <v>0.8064</v>
      </c>
      <c r="O210" s="27">
        <v>1.1448</v>
      </c>
      <c r="P210" s="27">
        <v>0</v>
      </c>
    </row>
    <row r="211" spans="1:16" ht="12.75">
      <c r="A211" s="16"/>
      <c r="B211" s="9"/>
      <c r="C211" s="16" t="s">
        <v>89</v>
      </c>
      <c r="D211" s="27">
        <f t="shared" si="17"/>
        <v>4.4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0.72</v>
      </c>
      <c r="M211" s="27">
        <v>1.296</v>
      </c>
      <c r="N211" s="27">
        <v>0.384</v>
      </c>
      <c r="O211" s="27">
        <v>2</v>
      </c>
      <c r="P211" s="27">
        <v>0</v>
      </c>
    </row>
    <row r="212" spans="1:16" ht="12.75">
      <c r="A212" s="16"/>
      <c r="B212" s="9"/>
      <c r="C212" s="9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9" ht="12.75">
      <c r="A213" s="16"/>
      <c r="B213" s="7" t="s">
        <v>67</v>
      </c>
      <c r="C213" s="8" t="s">
        <v>68</v>
      </c>
      <c r="D213" s="11">
        <f t="shared" si="17"/>
        <v>762.50147</v>
      </c>
      <c r="E213" s="11">
        <f aca="true" t="shared" si="23" ref="E213:P213">SUM(E214:E226)</f>
        <v>48.489149999999995</v>
      </c>
      <c r="F213" s="11">
        <f t="shared" si="23"/>
        <v>35.10252</v>
      </c>
      <c r="G213" s="11">
        <f t="shared" si="23"/>
        <v>126.33442</v>
      </c>
      <c r="H213" s="11">
        <f t="shared" si="23"/>
        <v>44.40079</v>
      </c>
      <c r="I213" s="11">
        <f t="shared" si="23"/>
        <v>83.66636</v>
      </c>
      <c r="J213" s="11">
        <f t="shared" si="23"/>
        <v>79.8811</v>
      </c>
      <c r="K213" s="11">
        <f t="shared" si="23"/>
        <v>106.2796</v>
      </c>
      <c r="L213" s="11">
        <f t="shared" si="23"/>
        <v>56.248200000000004</v>
      </c>
      <c r="M213" s="11">
        <f t="shared" si="23"/>
        <v>32.62332</v>
      </c>
      <c r="N213" s="11">
        <f t="shared" si="23"/>
        <v>59.178509999999996</v>
      </c>
      <c r="O213" s="11">
        <f t="shared" si="23"/>
        <v>83.33291</v>
      </c>
      <c r="P213" s="11">
        <f t="shared" si="23"/>
        <v>6.964589999999999</v>
      </c>
      <c r="S213" s="42"/>
    </row>
    <row r="214" spans="1:16" ht="12.75">
      <c r="A214" s="16"/>
      <c r="B214" s="9"/>
      <c r="C214" s="9" t="s">
        <v>0</v>
      </c>
      <c r="D214" s="27">
        <f t="shared" si="17"/>
        <v>4.04807</v>
      </c>
      <c r="E214" s="27">
        <v>0</v>
      </c>
      <c r="F214" s="27">
        <v>0</v>
      </c>
      <c r="G214" s="27">
        <v>1.83</v>
      </c>
      <c r="H214" s="27">
        <v>0</v>
      </c>
      <c r="I214" s="27">
        <v>0</v>
      </c>
      <c r="J214" s="27">
        <v>0</v>
      </c>
      <c r="K214" s="27">
        <v>0.04536</v>
      </c>
      <c r="L214" s="27">
        <v>0</v>
      </c>
      <c r="M214" s="27">
        <v>0</v>
      </c>
      <c r="N214" s="27">
        <v>0</v>
      </c>
      <c r="O214" s="27">
        <v>2.17271</v>
      </c>
      <c r="P214" s="27">
        <v>0</v>
      </c>
    </row>
    <row r="215" spans="1:16" ht="12.75">
      <c r="A215" s="16"/>
      <c r="B215" s="9"/>
      <c r="C215" s="9" t="s">
        <v>80</v>
      </c>
      <c r="D215" s="27">
        <f t="shared" si="17"/>
        <v>0.03</v>
      </c>
      <c r="E215" s="27">
        <v>0</v>
      </c>
      <c r="F215" s="27">
        <v>0</v>
      </c>
      <c r="G215" s="27">
        <v>0</v>
      </c>
      <c r="H215" s="27">
        <v>0</v>
      </c>
      <c r="I215" s="27">
        <v>0.012</v>
      </c>
      <c r="J215" s="27">
        <v>0</v>
      </c>
      <c r="K215" s="27">
        <v>0</v>
      </c>
      <c r="L215" s="27">
        <v>0.018</v>
      </c>
      <c r="M215" s="27">
        <v>0</v>
      </c>
      <c r="N215" s="27">
        <v>0</v>
      </c>
      <c r="O215" s="27">
        <v>0</v>
      </c>
      <c r="P215" s="27">
        <v>0</v>
      </c>
    </row>
    <row r="216" spans="1:16" ht="12.75">
      <c r="A216" s="16"/>
      <c r="B216" s="9"/>
      <c r="C216" s="10" t="s">
        <v>109</v>
      </c>
      <c r="D216" s="27">
        <f t="shared" si="17"/>
        <v>0.049</v>
      </c>
      <c r="E216" s="27">
        <v>0</v>
      </c>
      <c r="F216" s="27">
        <v>0.049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</row>
    <row r="217" spans="1:16" ht="12.75">
      <c r="A217" s="16"/>
      <c r="B217" s="9"/>
      <c r="C217" s="10" t="s">
        <v>6</v>
      </c>
      <c r="D217" s="27">
        <f t="shared" si="17"/>
        <v>6.5903</v>
      </c>
      <c r="E217" s="27">
        <v>0</v>
      </c>
      <c r="F217" s="27">
        <v>0.5781799999999999</v>
      </c>
      <c r="G217" s="27">
        <v>0.014</v>
      </c>
      <c r="H217" s="27">
        <v>1.2210999999999999</v>
      </c>
      <c r="I217" s="27">
        <v>0.7797000000000001</v>
      </c>
      <c r="J217" s="27">
        <v>1.54292</v>
      </c>
      <c r="K217" s="27">
        <v>0.0155</v>
      </c>
      <c r="L217" s="27">
        <v>2.2087800000000004</v>
      </c>
      <c r="M217" s="27">
        <v>0.0514</v>
      </c>
      <c r="N217" s="27">
        <v>0.08134999999999999</v>
      </c>
      <c r="O217" s="27">
        <v>0.08877</v>
      </c>
      <c r="P217" s="27">
        <v>0.0086</v>
      </c>
    </row>
    <row r="218" spans="1:16" ht="12.75">
      <c r="A218" s="16"/>
      <c r="B218" s="9"/>
      <c r="C218" s="10" t="s">
        <v>106</v>
      </c>
      <c r="D218" s="27">
        <f t="shared" si="17"/>
        <v>0.152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0.152</v>
      </c>
      <c r="P218" s="27">
        <v>0</v>
      </c>
    </row>
    <row r="219" spans="1:16" ht="12.75">
      <c r="A219" s="16"/>
      <c r="B219" s="9"/>
      <c r="C219" s="10" t="s">
        <v>9</v>
      </c>
      <c r="D219" s="27">
        <f t="shared" si="17"/>
        <v>30.18593</v>
      </c>
      <c r="E219" s="27">
        <v>0.7617</v>
      </c>
      <c r="F219" s="27">
        <v>8.422600000000001</v>
      </c>
      <c r="G219" s="27">
        <v>1.12605</v>
      </c>
      <c r="H219" s="27">
        <v>0.42631</v>
      </c>
      <c r="I219" s="27">
        <v>1.0341</v>
      </c>
      <c r="J219" s="27">
        <v>0</v>
      </c>
      <c r="K219" s="27">
        <v>12.88002</v>
      </c>
      <c r="L219" s="27">
        <v>0.67849</v>
      </c>
      <c r="M219" s="27">
        <v>0.32659</v>
      </c>
      <c r="N219" s="27">
        <v>2.1936</v>
      </c>
      <c r="O219" s="27">
        <v>0</v>
      </c>
      <c r="P219" s="27">
        <v>2.33647</v>
      </c>
    </row>
    <row r="220" spans="1:16" ht="12.75">
      <c r="A220" s="16"/>
      <c r="B220" s="9"/>
      <c r="C220" s="10" t="s">
        <v>12</v>
      </c>
      <c r="D220" s="27">
        <f t="shared" si="17"/>
        <v>373.36220000000003</v>
      </c>
      <c r="E220" s="27">
        <v>47.121449999999996</v>
      </c>
      <c r="F220" s="27">
        <v>18.53716</v>
      </c>
      <c r="G220" s="27">
        <v>40.89625</v>
      </c>
      <c r="H220" s="27">
        <v>22.66798</v>
      </c>
      <c r="I220" s="27">
        <v>53.75801</v>
      </c>
      <c r="J220" s="27">
        <v>40.50599</v>
      </c>
      <c r="K220" s="27">
        <v>40.70827</v>
      </c>
      <c r="L220" s="27">
        <v>21.52749</v>
      </c>
      <c r="M220" s="27">
        <v>30.100830000000002</v>
      </c>
      <c r="N220" s="27">
        <v>29.13996</v>
      </c>
      <c r="O220" s="27">
        <v>24.65701</v>
      </c>
      <c r="P220" s="27">
        <v>3.7418</v>
      </c>
    </row>
    <row r="221" spans="1:16" ht="12.75">
      <c r="A221" s="16"/>
      <c r="B221" s="9"/>
      <c r="C221" s="10" t="s">
        <v>110</v>
      </c>
      <c r="D221" s="27">
        <f t="shared" si="17"/>
        <v>0.0863</v>
      </c>
      <c r="E221" s="27">
        <v>0</v>
      </c>
      <c r="F221" s="27">
        <v>0.0863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</row>
    <row r="222" spans="1:16" ht="12.75">
      <c r="A222" s="16"/>
      <c r="B222" s="9"/>
      <c r="C222" s="10" t="s">
        <v>87</v>
      </c>
      <c r="D222" s="27">
        <f t="shared" si="17"/>
        <v>0.30709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0.30709</v>
      </c>
      <c r="M222" s="27">
        <v>0</v>
      </c>
      <c r="N222" s="27">
        <v>0</v>
      </c>
      <c r="O222" s="27">
        <v>0</v>
      </c>
      <c r="P222" s="27">
        <v>0</v>
      </c>
    </row>
    <row r="223" spans="1:16" ht="12.75">
      <c r="A223" s="16"/>
      <c r="B223" s="9"/>
      <c r="C223" s="10" t="s">
        <v>89</v>
      </c>
      <c r="D223" s="27">
        <f t="shared" si="17"/>
        <v>6.384219999999999</v>
      </c>
      <c r="E223" s="27">
        <v>0.606</v>
      </c>
      <c r="F223" s="27">
        <v>0</v>
      </c>
      <c r="G223" s="27">
        <v>0.822</v>
      </c>
      <c r="H223" s="27">
        <v>1.145</v>
      </c>
      <c r="I223" s="27">
        <v>0.108</v>
      </c>
      <c r="J223" s="27">
        <v>0.266</v>
      </c>
      <c r="K223" s="27">
        <v>0.904</v>
      </c>
      <c r="L223" s="27">
        <v>0.184</v>
      </c>
      <c r="M223" s="27">
        <v>0.6785</v>
      </c>
      <c r="N223" s="27">
        <v>0.555</v>
      </c>
      <c r="O223" s="27">
        <v>0.238</v>
      </c>
      <c r="P223" s="27">
        <v>0.8777200000000001</v>
      </c>
    </row>
    <row r="224" spans="1:16" ht="12.75">
      <c r="A224" s="16"/>
      <c r="B224" s="9"/>
      <c r="C224" s="10" t="s">
        <v>82</v>
      </c>
      <c r="D224" s="27">
        <f t="shared" si="17"/>
        <v>340.84636</v>
      </c>
      <c r="E224" s="27">
        <v>0</v>
      </c>
      <c r="F224" s="27">
        <v>7.429279999999999</v>
      </c>
      <c r="G224" s="27">
        <v>81.64612</v>
      </c>
      <c r="H224" s="27">
        <v>18.9404</v>
      </c>
      <c r="I224" s="27">
        <v>27.97455</v>
      </c>
      <c r="J224" s="27">
        <v>37.56619</v>
      </c>
      <c r="K224" s="27">
        <v>51.72645</v>
      </c>
      <c r="L224" s="27">
        <v>30.87635</v>
      </c>
      <c r="M224" s="27">
        <v>1.466</v>
      </c>
      <c r="N224" s="27">
        <v>27.208599999999997</v>
      </c>
      <c r="O224" s="27">
        <v>56.01242</v>
      </c>
      <c r="P224" s="27">
        <v>0</v>
      </c>
    </row>
    <row r="225" spans="1:16" ht="12.75">
      <c r="A225" s="16"/>
      <c r="B225" s="9"/>
      <c r="C225" s="10" t="s">
        <v>18</v>
      </c>
      <c r="D225" s="27">
        <f t="shared" si="17"/>
        <v>0.448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0.448</v>
      </c>
      <c r="M225" s="27">
        <v>0</v>
      </c>
      <c r="N225" s="27">
        <v>0</v>
      </c>
      <c r="O225" s="27">
        <v>0</v>
      </c>
      <c r="P225" s="27">
        <v>0</v>
      </c>
    </row>
    <row r="226" spans="1:16" ht="12.75">
      <c r="A226" s="16"/>
      <c r="B226" s="9"/>
      <c r="C226" s="16" t="s">
        <v>115</v>
      </c>
      <c r="D226" s="27">
        <f t="shared" si="17"/>
        <v>0.012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0.012</v>
      </c>
      <c r="P226" s="27">
        <v>0</v>
      </c>
    </row>
    <row r="227" spans="1:16" ht="12.75">
      <c r="A227" s="16"/>
      <c r="B227" s="14"/>
      <c r="C227" s="1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9" ht="12.75">
      <c r="A228" s="16"/>
      <c r="B228" s="7" t="s">
        <v>69</v>
      </c>
      <c r="C228" s="8" t="s">
        <v>70</v>
      </c>
      <c r="D228" s="11">
        <f>SUM(E228:P228)</f>
        <v>14568.83126</v>
      </c>
      <c r="E228" s="11">
        <f>SUM(E229:E248)</f>
        <v>1237.4612200000001</v>
      </c>
      <c r="F228" s="11">
        <f aca="true" t="shared" si="24" ref="F228:P228">SUM(F229:F248)</f>
        <v>1193.47264</v>
      </c>
      <c r="G228" s="11">
        <f t="shared" si="24"/>
        <v>1411.9067300000002</v>
      </c>
      <c r="H228" s="11">
        <f t="shared" si="24"/>
        <v>1361.1246199999998</v>
      </c>
      <c r="I228" s="11">
        <f t="shared" si="24"/>
        <v>1263.84822</v>
      </c>
      <c r="J228" s="11">
        <f t="shared" si="24"/>
        <v>1217.10093</v>
      </c>
      <c r="K228" s="11">
        <f t="shared" si="24"/>
        <v>1273.7514500000002</v>
      </c>
      <c r="L228" s="11">
        <f t="shared" si="24"/>
        <v>1188.1225299999999</v>
      </c>
      <c r="M228" s="11">
        <f t="shared" si="24"/>
        <v>1211.89201</v>
      </c>
      <c r="N228" s="11">
        <f t="shared" si="24"/>
        <v>1287.78074</v>
      </c>
      <c r="O228" s="11">
        <f t="shared" si="24"/>
        <v>992.7822100000001</v>
      </c>
      <c r="P228" s="11">
        <f t="shared" si="24"/>
        <v>929.58796</v>
      </c>
      <c r="S228" s="43"/>
    </row>
    <row r="229" spans="1:16" ht="12.75">
      <c r="A229" s="16"/>
      <c r="B229" s="9"/>
      <c r="C229" s="10" t="s">
        <v>93</v>
      </c>
      <c r="D229" s="27">
        <f t="shared" si="17"/>
        <v>227.53067000000001</v>
      </c>
      <c r="E229" s="27">
        <v>6.92662</v>
      </c>
      <c r="F229" s="27">
        <v>0</v>
      </c>
      <c r="G229" s="27">
        <v>43.306470000000004</v>
      </c>
      <c r="H229" s="27">
        <v>22.84972</v>
      </c>
      <c r="I229" s="27">
        <v>0</v>
      </c>
      <c r="J229" s="27">
        <v>30.14059</v>
      </c>
      <c r="K229" s="27">
        <v>52.07054</v>
      </c>
      <c r="L229" s="27">
        <v>0</v>
      </c>
      <c r="M229" s="27">
        <v>29.904700000000002</v>
      </c>
      <c r="N229" s="27">
        <v>27.55123</v>
      </c>
      <c r="O229" s="27">
        <v>14.7808</v>
      </c>
      <c r="P229" s="27">
        <v>0</v>
      </c>
    </row>
    <row r="230" spans="1:16" ht="12.75">
      <c r="A230" s="16"/>
      <c r="B230" s="9"/>
      <c r="C230" s="10" t="s">
        <v>98</v>
      </c>
      <c r="D230" s="27">
        <f t="shared" si="17"/>
        <v>83.68777000000001</v>
      </c>
      <c r="E230" s="27">
        <v>13.43735</v>
      </c>
      <c r="F230" s="27">
        <v>15.28432</v>
      </c>
      <c r="G230" s="27">
        <v>0</v>
      </c>
      <c r="H230" s="27">
        <v>14.317350000000001</v>
      </c>
      <c r="I230" s="27">
        <v>0</v>
      </c>
      <c r="J230" s="27">
        <v>14.8496</v>
      </c>
      <c r="K230" s="27">
        <v>0</v>
      </c>
      <c r="L230" s="27">
        <v>0</v>
      </c>
      <c r="M230" s="27">
        <v>6.053100000000001</v>
      </c>
      <c r="N230" s="27">
        <v>13.85765</v>
      </c>
      <c r="O230" s="27">
        <v>5.8884</v>
      </c>
      <c r="P230" s="27">
        <v>0</v>
      </c>
    </row>
    <row r="231" spans="1:16" ht="12.75">
      <c r="A231" s="16"/>
      <c r="B231" s="9"/>
      <c r="C231" s="10" t="s">
        <v>2</v>
      </c>
      <c r="D231" s="27">
        <f t="shared" si="17"/>
        <v>34.66537</v>
      </c>
      <c r="E231" s="27">
        <v>0</v>
      </c>
      <c r="F231" s="27">
        <v>0</v>
      </c>
      <c r="G231" s="27">
        <v>6.92662</v>
      </c>
      <c r="H231" s="27">
        <v>0</v>
      </c>
      <c r="I231" s="27">
        <v>6.9269799999999995</v>
      </c>
      <c r="J231" s="27">
        <v>0</v>
      </c>
      <c r="K231" s="27">
        <v>6.9269799999999995</v>
      </c>
      <c r="L231" s="27">
        <v>0</v>
      </c>
      <c r="M231" s="27">
        <v>0</v>
      </c>
      <c r="N231" s="27">
        <v>13.88479</v>
      </c>
      <c r="O231" s="27">
        <v>0</v>
      </c>
      <c r="P231" s="27">
        <v>0</v>
      </c>
    </row>
    <row r="232" spans="1:16" ht="12.75">
      <c r="A232" s="16"/>
      <c r="B232" s="9"/>
      <c r="C232" s="10" t="s">
        <v>104</v>
      </c>
      <c r="D232" s="27">
        <f t="shared" si="17"/>
        <v>42.719989999999996</v>
      </c>
      <c r="E232" s="27">
        <v>7.40628</v>
      </c>
      <c r="F232" s="27">
        <v>0</v>
      </c>
      <c r="G232" s="27">
        <v>6.43866</v>
      </c>
      <c r="H232" s="27">
        <v>0</v>
      </c>
      <c r="I232" s="27">
        <v>0</v>
      </c>
      <c r="J232" s="27">
        <v>0</v>
      </c>
      <c r="K232" s="27">
        <v>7.6068500000000006</v>
      </c>
      <c r="L232" s="27">
        <v>7.24674</v>
      </c>
      <c r="M232" s="27">
        <v>0</v>
      </c>
      <c r="N232" s="27">
        <v>6.473310000000001</v>
      </c>
      <c r="O232" s="27">
        <v>0</v>
      </c>
      <c r="P232" s="27">
        <v>7.54815</v>
      </c>
    </row>
    <row r="233" spans="1:16" ht="12.75">
      <c r="A233" s="16"/>
      <c r="B233" s="9"/>
      <c r="C233" s="10" t="s">
        <v>4</v>
      </c>
      <c r="D233" s="27">
        <f t="shared" si="17"/>
        <v>630.42704</v>
      </c>
      <c r="E233" s="27">
        <v>49.33603</v>
      </c>
      <c r="F233" s="27">
        <v>80.03483</v>
      </c>
      <c r="G233" s="27">
        <v>49.88401</v>
      </c>
      <c r="H233" s="27">
        <v>77.28881</v>
      </c>
      <c r="I233" s="27">
        <v>52.08373</v>
      </c>
      <c r="J233" s="27">
        <v>55.371559999999995</v>
      </c>
      <c r="K233" s="27">
        <v>52.08373</v>
      </c>
      <c r="L233" s="27">
        <v>49.891839999999995</v>
      </c>
      <c r="M233" s="27">
        <v>91.92062</v>
      </c>
      <c r="N233" s="27">
        <v>36.34908</v>
      </c>
      <c r="O233" s="27">
        <v>36.1828</v>
      </c>
      <c r="P233" s="27">
        <v>0</v>
      </c>
    </row>
    <row r="234" spans="1:16" ht="12.75">
      <c r="A234" s="16"/>
      <c r="B234" s="9"/>
      <c r="C234" s="10" t="s">
        <v>6</v>
      </c>
      <c r="D234" s="27">
        <f t="shared" si="17"/>
        <v>1643.49509</v>
      </c>
      <c r="E234" s="27">
        <v>77.00802</v>
      </c>
      <c r="F234" s="27">
        <v>174.80259</v>
      </c>
      <c r="G234" s="27">
        <v>190.24910999999997</v>
      </c>
      <c r="H234" s="27">
        <v>138.43773000000002</v>
      </c>
      <c r="I234" s="27">
        <v>193.38833</v>
      </c>
      <c r="J234" s="27">
        <v>121.42382</v>
      </c>
      <c r="K234" s="27">
        <v>128.40999</v>
      </c>
      <c r="L234" s="27">
        <v>103.17280000000001</v>
      </c>
      <c r="M234" s="27">
        <v>140.12823</v>
      </c>
      <c r="N234" s="27">
        <v>178.63359</v>
      </c>
      <c r="O234" s="27">
        <v>74.45452</v>
      </c>
      <c r="P234" s="27">
        <v>123.38636</v>
      </c>
    </row>
    <row r="235" spans="1:16" ht="12.75">
      <c r="A235" s="16"/>
      <c r="B235" s="9"/>
      <c r="C235" s="10" t="s">
        <v>7</v>
      </c>
      <c r="D235" s="27">
        <f t="shared" si="17"/>
        <v>1088.5244100000002</v>
      </c>
      <c r="E235" s="27">
        <v>147.0384</v>
      </c>
      <c r="F235" s="27">
        <v>56.52647</v>
      </c>
      <c r="G235" s="29">
        <v>84.59885</v>
      </c>
      <c r="H235" s="27">
        <v>139.23057</v>
      </c>
      <c r="I235" s="27">
        <v>96.93558</v>
      </c>
      <c r="J235" s="27">
        <v>88.54913</v>
      </c>
      <c r="K235" s="27">
        <v>122.75323</v>
      </c>
      <c r="L235" s="27">
        <v>65.50388</v>
      </c>
      <c r="M235" s="27">
        <v>65.40719</v>
      </c>
      <c r="N235" s="27">
        <v>78.91105</v>
      </c>
      <c r="O235" s="27">
        <v>69.67398</v>
      </c>
      <c r="P235" s="27">
        <v>73.39608</v>
      </c>
    </row>
    <row r="236" spans="1:16" ht="12.75">
      <c r="A236" s="16"/>
      <c r="B236" s="9"/>
      <c r="C236" s="10" t="s">
        <v>8</v>
      </c>
      <c r="D236" s="27">
        <f t="shared" si="17"/>
        <v>0.18</v>
      </c>
      <c r="E236" s="27">
        <v>0</v>
      </c>
      <c r="F236" s="27">
        <v>0</v>
      </c>
      <c r="G236" s="27">
        <v>0.178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0.002</v>
      </c>
      <c r="N236" s="27">
        <v>0</v>
      </c>
      <c r="O236" s="27">
        <v>0</v>
      </c>
      <c r="P236" s="27">
        <v>0</v>
      </c>
    </row>
    <row r="237" spans="1:16" ht="12.75">
      <c r="A237" s="16"/>
      <c r="B237" s="9"/>
      <c r="C237" s="10" t="s">
        <v>9</v>
      </c>
      <c r="D237" s="27">
        <f t="shared" si="17"/>
        <v>182.61234</v>
      </c>
      <c r="E237" s="27">
        <v>28.80781</v>
      </c>
      <c r="F237" s="27">
        <v>13.25213</v>
      </c>
      <c r="G237" s="27">
        <v>20.057959999999998</v>
      </c>
      <c r="H237" s="27">
        <v>8.214870000000001</v>
      </c>
      <c r="I237" s="27">
        <v>22.12059</v>
      </c>
      <c r="J237" s="27">
        <v>16.91309</v>
      </c>
      <c r="K237" s="27">
        <v>9.254700000000001</v>
      </c>
      <c r="L237" s="27">
        <v>10.80174</v>
      </c>
      <c r="M237" s="27">
        <v>12.47815</v>
      </c>
      <c r="N237" s="27">
        <v>15.11842</v>
      </c>
      <c r="O237" s="27">
        <v>14.331850000000001</v>
      </c>
      <c r="P237" s="27">
        <v>11.26103</v>
      </c>
    </row>
    <row r="238" spans="1:16" ht="12.75">
      <c r="A238" s="16"/>
      <c r="B238" s="9"/>
      <c r="C238" s="10" t="s">
        <v>11</v>
      </c>
      <c r="D238" s="27">
        <f t="shared" si="17"/>
        <v>1927.2765900000002</v>
      </c>
      <c r="E238" s="27">
        <v>159.37499</v>
      </c>
      <c r="F238" s="27">
        <v>183.55693</v>
      </c>
      <c r="G238" s="27">
        <v>192.32997</v>
      </c>
      <c r="H238" s="27">
        <v>120.76118</v>
      </c>
      <c r="I238" s="27">
        <v>113.00976</v>
      </c>
      <c r="J238" s="27">
        <v>159.43586</v>
      </c>
      <c r="K238" s="27">
        <v>196.99429</v>
      </c>
      <c r="L238" s="27">
        <v>153.24007</v>
      </c>
      <c r="M238" s="27">
        <v>224.10323</v>
      </c>
      <c r="N238" s="27">
        <v>172.55159</v>
      </c>
      <c r="O238" s="27">
        <v>142.70847</v>
      </c>
      <c r="P238" s="27">
        <v>109.21025</v>
      </c>
    </row>
    <row r="239" spans="1:16" ht="12.75">
      <c r="A239" s="16"/>
      <c r="B239" s="9"/>
      <c r="C239" s="10" t="s">
        <v>83</v>
      </c>
      <c r="D239" s="27">
        <f t="shared" si="17"/>
        <v>423.31264</v>
      </c>
      <c r="E239" s="27">
        <v>18.01966</v>
      </c>
      <c r="F239" s="27">
        <v>17.765439999999998</v>
      </c>
      <c r="G239" s="27">
        <v>36.51326</v>
      </c>
      <c r="H239" s="27">
        <v>14.5961</v>
      </c>
      <c r="I239" s="27">
        <v>28.76503</v>
      </c>
      <c r="J239" s="27">
        <v>30.49166</v>
      </c>
      <c r="K239" s="27">
        <v>32.20966</v>
      </c>
      <c r="L239" s="27">
        <v>30.264080000000003</v>
      </c>
      <c r="M239" s="27">
        <v>101.70665</v>
      </c>
      <c r="N239" s="27">
        <v>48.68498</v>
      </c>
      <c r="O239" s="27">
        <v>16.29413</v>
      </c>
      <c r="P239" s="27">
        <v>48.00199</v>
      </c>
    </row>
    <row r="240" spans="1:16" ht="12.75">
      <c r="A240" s="16"/>
      <c r="B240" s="9"/>
      <c r="C240" s="10" t="s">
        <v>90</v>
      </c>
      <c r="D240" s="27">
        <f t="shared" si="17"/>
        <v>22.81605</v>
      </c>
      <c r="E240" s="27">
        <v>0</v>
      </c>
      <c r="F240" s="27">
        <v>0</v>
      </c>
      <c r="G240" s="27">
        <v>7.4733</v>
      </c>
      <c r="H240" s="27">
        <v>0</v>
      </c>
      <c r="I240" s="27">
        <v>0</v>
      </c>
      <c r="J240" s="27">
        <v>7.12538</v>
      </c>
      <c r="K240" s="27">
        <v>0</v>
      </c>
      <c r="L240" s="27">
        <v>0</v>
      </c>
      <c r="M240" s="27">
        <v>8.21737</v>
      </c>
      <c r="N240" s="27">
        <v>0</v>
      </c>
      <c r="O240" s="27">
        <v>0</v>
      </c>
      <c r="P240" s="27">
        <v>0</v>
      </c>
    </row>
    <row r="241" spans="1:16" ht="12.75">
      <c r="A241" s="16"/>
      <c r="B241" s="9"/>
      <c r="C241" s="10" t="s">
        <v>12</v>
      </c>
      <c r="D241" s="27">
        <f t="shared" si="17"/>
        <v>1104.08364</v>
      </c>
      <c r="E241" s="27">
        <v>82.90005000000001</v>
      </c>
      <c r="F241" s="27">
        <v>52.11335</v>
      </c>
      <c r="G241" s="27">
        <v>80.14276</v>
      </c>
      <c r="H241" s="27">
        <v>130.56336</v>
      </c>
      <c r="I241" s="27">
        <v>96.0125</v>
      </c>
      <c r="J241" s="27">
        <v>125.79424</v>
      </c>
      <c r="K241" s="27">
        <v>93.02452000000001</v>
      </c>
      <c r="L241" s="27">
        <v>133.8028</v>
      </c>
      <c r="M241" s="27">
        <v>74.31276</v>
      </c>
      <c r="N241" s="27">
        <v>67.86655</v>
      </c>
      <c r="O241" s="27">
        <v>86.90642999999999</v>
      </c>
      <c r="P241" s="27">
        <v>80.64432000000001</v>
      </c>
    </row>
    <row r="242" spans="1:16" ht="12.75">
      <c r="A242" s="16"/>
      <c r="B242" s="9"/>
      <c r="C242" s="10" t="s">
        <v>14</v>
      </c>
      <c r="D242" s="27">
        <f t="shared" si="17"/>
        <v>383.74654999999996</v>
      </c>
      <c r="E242" s="27">
        <v>19.669</v>
      </c>
      <c r="F242" s="27">
        <v>35.099199999999996</v>
      </c>
      <c r="G242" s="27">
        <v>74.27385000000001</v>
      </c>
      <c r="H242" s="27">
        <v>55.346199999999996</v>
      </c>
      <c r="I242" s="27">
        <v>16.0146</v>
      </c>
      <c r="J242" s="27">
        <v>16.0098</v>
      </c>
      <c r="K242" s="27">
        <v>18.904</v>
      </c>
      <c r="L242" s="27">
        <v>37.808</v>
      </c>
      <c r="M242" s="27">
        <v>43.223440000000004</v>
      </c>
      <c r="N242" s="27">
        <v>17.51466</v>
      </c>
      <c r="O242" s="27">
        <v>16.1174</v>
      </c>
      <c r="P242" s="27">
        <v>33.766400000000004</v>
      </c>
    </row>
    <row r="243" spans="1:16" ht="12.75">
      <c r="A243" s="16"/>
      <c r="B243" s="9"/>
      <c r="C243" s="10" t="s">
        <v>87</v>
      </c>
      <c r="D243" s="27">
        <f t="shared" si="17"/>
        <v>651.18024</v>
      </c>
      <c r="E243" s="27">
        <v>75.23360000000001</v>
      </c>
      <c r="F243" s="27">
        <v>98.8728</v>
      </c>
      <c r="G243" s="27">
        <v>37.616800000000005</v>
      </c>
      <c r="H243" s="27">
        <v>13.1144</v>
      </c>
      <c r="I243" s="27">
        <v>112.7432</v>
      </c>
      <c r="J243" s="27">
        <v>49.868</v>
      </c>
      <c r="K243" s="27">
        <v>37.616800000000005</v>
      </c>
      <c r="L243" s="27">
        <v>48.36591000000001</v>
      </c>
      <c r="M243" s="27">
        <v>52.73153</v>
      </c>
      <c r="N243" s="27">
        <v>75.4368</v>
      </c>
      <c r="O243" s="27">
        <v>12.9282</v>
      </c>
      <c r="P243" s="27">
        <v>36.6522</v>
      </c>
    </row>
    <row r="244" spans="1:16" ht="12.75">
      <c r="A244" s="16"/>
      <c r="B244" s="9"/>
      <c r="C244" s="10" t="s">
        <v>89</v>
      </c>
      <c r="D244" s="27">
        <f t="shared" si="17"/>
        <v>995.28369</v>
      </c>
      <c r="E244" s="27">
        <v>92.96139</v>
      </c>
      <c r="F244" s="27">
        <v>56.34059</v>
      </c>
      <c r="G244" s="27">
        <v>69.50876</v>
      </c>
      <c r="H244" s="27">
        <v>88.87576</v>
      </c>
      <c r="I244" s="27">
        <v>81.72914</v>
      </c>
      <c r="J244" s="27">
        <v>69.33217</v>
      </c>
      <c r="K244" s="27">
        <v>89.23519</v>
      </c>
      <c r="L244" s="27">
        <v>162.50843</v>
      </c>
      <c r="M244" s="27">
        <v>56.832860000000004</v>
      </c>
      <c r="N244" s="27">
        <v>61.2621</v>
      </c>
      <c r="O244" s="27">
        <v>77.43228</v>
      </c>
      <c r="P244" s="27">
        <v>89.26502</v>
      </c>
    </row>
    <row r="245" spans="1:16" ht="12.75">
      <c r="A245" s="16"/>
      <c r="B245" s="9"/>
      <c r="C245" s="10" t="s">
        <v>16</v>
      </c>
      <c r="D245" s="27">
        <f t="shared" si="17"/>
        <v>188.9608</v>
      </c>
      <c r="E245" s="27">
        <v>35.0041</v>
      </c>
      <c r="F245" s="27">
        <v>0</v>
      </c>
      <c r="G245" s="27">
        <v>0</v>
      </c>
      <c r="H245" s="27">
        <v>0</v>
      </c>
      <c r="I245" s="27">
        <v>17.4378</v>
      </c>
      <c r="J245" s="27">
        <v>35.0041</v>
      </c>
      <c r="K245" s="27">
        <v>0</v>
      </c>
      <c r="L245" s="27">
        <v>33.46268</v>
      </c>
      <c r="M245" s="27">
        <v>0</v>
      </c>
      <c r="N245" s="27">
        <v>17.37009</v>
      </c>
      <c r="O245" s="27">
        <v>33.915150000000004</v>
      </c>
      <c r="P245" s="27">
        <v>16.76688</v>
      </c>
    </row>
    <row r="246" spans="1:16" ht="12.75">
      <c r="A246" s="16"/>
      <c r="B246" s="9"/>
      <c r="C246" s="10" t="s">
        <v>82</v>
      </c>
      <c r="D246" s="27">
        <f t="shared" si="17"/>
        <v>4395.742160000001</v>
      </c>
      <c r="E246" s="27">
        <v>424.33792</v>
      </c>
      <c r="F246" s="27">
        <v>409.82399</v>
      </c>
      <c r="G246" s="27">
        <v>478.16108</v>
      </c>
      <c r="H246" s="27">
        <v>414.87471999999997</v>
      </c>
      <c r="I246" s="27">
        <v>393.29796000000005</v>
      </c>
      <c r="J246" s="27">
        <v>365.66060999999996</v>
      </c>
      <c r="K246" s="27">
        <v>320.81667</v>
      </c>
      <c r="L246" s="27">
        <v>277.86091999999996</v>
      </c>
      <c r="M246" s="27">
        <v>246.2935</v>
      </c>
      <c r="N246" s="27">
        <v>433.30287</v>
      </c>
      <c r="O246" s="27">
        <v>360.86644</v>
      </c>
      <c r="P246" s="27">
        <v>270.44548</v>
      </c>
    </row>
    <row r="247" spans="1:16" ht="12.75">
      <c r="A247" s="16"/>
      <c r="B247" s="9"/>
      <c r="C247" s="10" t="s">
        <v>120</v>
      </c>
      <c r="D247" s="27">
        <f t="shared" si="17"/>
        <v>246.19832999999997</v>
      </c>
      <c r="E247" s="27">
        <v>0</v>
      </c>
      <c r="F247" s="27">
        <v>0</v>
      </c>
      <c r="G247" s="27">
        <v>34.24727</v>
      </c>
      <c r="H247" s="27">
        <v>67.26459</v>
      </c>
      <c r="I247" s="27">
        <v>13.85286</v>
      </c>
      <c r="J247" s="27">
        <v>0</v>
      </c>
      <c r="K247" s="27">
        <v>33.082</v>
      </c>
      <c r="L247" s="27">
        <v>0</v>
      </c>
      <c r="M247" s="27">
        <v>34.32553</v>
      </c>
      <c r="N247" s="27">
        <v>17.81265</v>
      </c>
      <c r="O247" s="27">
        <v>16.36963</v>
      </c>
      <c r="P247" s="27">
        <v>29.2438</v>
      </c>
    </row>
    <row r="248" spans="1:16" ht="12.75">
      <c r="A248" s="16"/>
      <c r="B248" s="9"/>
      <c r="C248" s="10" t="s">
        <v>127</v>
      </c>
      <c r="D248" s="27">
        <f t="shared" si="17"/>
        <v>296.38788999999997</v>
      </c>
      <c r="E248" s="27">
        <v>0</v>
      </c>
      <c r="F248" s="27">
        <v>0</v>
      </c>
      <c r="G248" s="27">
        <v>0</v>
      </c>
      <c r="H248" s="27">
        <v>55.38926</v>
      </c>
      <c r="I248" s="27">
        <v>19.53016</v>
      </c>
      <c r="J248" s="27">
        <v>31.13132</v>
      </c>
      <c r="K248" s="27">
        <v>72.7623</v>
      </c>
      <c r="L248" s="27">
        <v>74.19264</v>
      </c>
      <c r="M248" s="27">
        <v>24.251150000000003</v>
      </c>
      <c r="N248" s="27">
        <v>5.19933</v>
      </c>
      <c r="O248" s="27">
        <v>13.93173</v>
      </c>
      <c r="P248" s="27">
        <v>0</v>
      </c>
    </row>
    <row r="249" spans="1:16" ht="12.75">
      <c r="A249" s="16"/>
      <c r="B249" s="9"/>
      <c r="C249" s="9"/>
      <c r="D249" s="27"/>
      <c r="E249" s="27"/>
      <c r="F249" s="27"/>
      <c r="G249" s="29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9" ht="12.75">
      <c r="A250" s="16"/>
      <c r="B250" s="7" t="s">
        <v>71</v>
      </c>
      <c r="C250" s="8" t="s">
        <v>72</v>
      </c>
      <c r="D250" s="11">
        <f t="shared" si="17"/>
        <v>1007.55223</v>
      </c>
      <c r="E250" s="11">
        <f aca="true" t="shared" si="25" ref="E250:P250">SUM(E251:E307)</f>
        <v>63.3514</v>
      </c>
      <c r="F250" s="11">
        <f t="shared" si="25"/>
        <v>91.77398</v>
      </c>
      <c r="G250" s="11">
        <f t="shared" si="25"/>
        <v>66.59351999999998</v>
      </c>
      <c r="H250" s="11">
        <f t="shared" si="25"/>
        <v>76.55227</v>
      </c>
      <c r="I250" s="11">
        <f t="shared" si="25"/>
        <v>110.92009999999999</v>
      </c>
      <c r="J250" s="11">
        <f t="shared" si="25"/>
        <v>68.17831</v>
      </c>
      <c r="K250" s="11">
        <f t="shared" si="25"/>
        <v>99.29617999999999</v>
      </c>
      <c r="L250" s="11">
        <f t="shared" si="25"/>
        <v>78.51725</v>
      </c>
      <c r="M250" s="11">
        <f t="shared" si="25"/>
        <v>69.84564999999999</v>
      </c>
      <c r="N250" s="11">
        <f t="shared" si="25"/>
        <v>93.24945</v>
      </c>
      <c r="O250" s="11">
        <f t="shared" si="25"/>
        <v>90.79106</v>
      </c>
      <c r="P250" s="11">
        <f t="shared" si="25"/>
        <v>98.48306</v>
      </c>
      <c r="S250" s="42"/>
    </row>
    <row r="251" spans="1:16" ht="12.75">
      <c r="A251" s="16"/>
      <c r="B251" s="9"/>
      <c r="C251" s="10" t="s">
        <v>0</v>
      </c>
      <c r="D251" s="27">
        <f t="shared" si="17"/>
        <v>10.389579999999999</v>
      </c>
      <c r="E251" s="27">
        <v>0.1782</v>
      </c>
      <c r="F251" s="27">
        <v>0</v>
      </c>
      <c r="G251" s="27">
        <v>1.95355</v>
      </c>
      <c r="H251" s="27">
        <v>2.2539499999999997</v>
      </c>
      <c r="I251" s="27">
        <v>0.587</v>
      </c>
      <c r="J251" s="27">
        <v>0</v>
      </c>
      <c r="K251" s="27">
        <v>0.482</v>
      </c>
      <c r="L251" s="27">
        <v>1.26372</v>
      </c>
      <c r="M251" s="27">
        <v>1.3028</v>
      </c>
      <c r="N251" s="27">
        <v>0.19590000000000002</v>
      </c>
      <c r="O251" s="27">
        <v>0.66479</v>
      </c>
      <c r="P251" s="27">
        <v>1.50767</v>
      </c>
    </row>
    <row r="252" spans="1:16" ht="12.75">
      <c r="A252" s="16"/>
      <c r="B252" s="9"/>
      <c r="C252" s="10" t="s">
        <v>124</v>
      </c>
      <c r="D252" s="27">
        <f t="shared" si="17"/>
        <v>0.994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0.255</v>
      </c>
      <c r="L252" s="27">
        <v>0</v>
      </c>
      <c r="M252" s="27">
        <v>0</v>
      </c>
      <c r="N252" s="27">
        <v>0.229</v>
      </c>
      <c r="O252" s="27">
        <v>0</v>
      </c>
      <c r="P252" s="27">
        <v>0.51</v>
      </c>
    </row>
    <row r="253" spans="1:16" ht="12.75">
      <c r="A253" s="16"/>
      <c r="B253" s="9"/>
      <c r="C253" s="32" t="s">
        <v>98</v>
      </c>
      <c r="D253" s="27">
        <f t="shared" si="17"/>
        <v>0.059000000000000004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0.024</v>
      </c>
      <c r="N253" s="27">
        <v>0</v>
      </c>
      <c r="O253" s="27">
        <v>0</v>
      </c>
      <c r="P253" s="27">
        <v>0.035</v>
      </c>
    </row>
    <row r="254" spans="1:16" ht="12.75">
      <c r="A254" s="16"/>
      <c r="B254" s="9"/>
      <c r="C254" s="10" t="s">
        <v>1</v>
      </c>
      <c r="D254" s="27">
        <f t="shared" si="17"/>
        <v>0.51825</v>
      </c>
      <c r="E254" s="27">
        <v>0.09</v>
      </c>
      <c r="F254" s="27">
        <v>0</v>
      </c>
      <c r="G254" s="27">
        <v>0</v>
      </c>
      <c r="H254" s="27">
        <v>0.12</v>
      </c>
      <c r="I254" s="27">
        <v>0</v>
      </c>
      <c r="J254" s="27">
        <v>0</v>
      </c>
      <c r="K254" s="27">
        <v>0</v>
      </c>
      <c r="L254" s="27">
        <v>0.3</v>
      </c>
      <c r="M254" s="27">
        <v>0</v>
      </c>
      <c r="N254" s="27">
        <v>0</v>
      </c>
      <c r="O254" s="27">
        <v>0.002</v>
      </c>
      <c r="P254" s="27">
        <v>0.00625</v>
      </c>
    </row>
    <row r="255" spans="1:16" ht="12.75">
      <c r="A255" s="16"/>
      <c r="B255" s="9"/>
      <c r="C255" s="10" t="s">
        <v>102</v>
      </c>
      <c r="D255" s="27">
        <f t="shared" si="17"/>
        <v>0.8579600000000001</v>
      </c>
      <c r="E255" s="27">
        <v>0.09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0.43592000000000003</v>
      </c>
      <c r="N255" s="27">
        <v>0</v>
      </c>
      <c r="O255" s="27">
        <v>0</v>
      </c>
      <c r="P255" s="27">
        <v>0.33204</v>
      </c>
    </row>
    <row r="256" spans="1:16" ht="12.75">
      <c r="A256" s="16"/>
      <c r="B256" s="9"/>
      <c r="C256" s="10" t="s">
        <v>2</v>
      </c>
      <c r="D256" s="27">
        <f t="shared" si="17"/>
        <v>4.2335</v>
      </c>
      <c r="E256" s="27">
        <v>0.392</v>
      </c>
      <c r="F256" s="27">
        <v>0.261</v>
      </c>
      <c r="G256" s="27">
        <v>0.796</v>
      </c>
      <c r="H256" s="27">
        <v>0.391</v>
      </c>
      <c r="I256" s="27">
        <v>0.296</v>
      </c>
      <c r="J256" s="27">
        <v>0</v>
      </c>
      <c r="K256" s="27">
        <v>0.373</v>
      </c>
      <c r="L256" s="27">
        <v>0.65</v>
      </c>
      <c r="M256" s="27">
        <v>0</v>
      </c>
      <c r="N256" s="27">
        <v>0.38</v>
      </c>
      <c r="O256" s="27">
        <v>0</v>
      </c>
      <c r="P256" s="27">
        <v>0.6945</v>
      </c>
    </row>
    <row r="257" spans="1:16" ht="12.75">
      <c r="A257" s="16"/>
      <c r="B257" s="9"/>
      <c r="C257" s="10" t="s">
        <v>85</v>
      </c>
      <c r="D257" s="27">
        <f t="shared" si="17"/>
        <v>17.394239999999996</v>
      </c>
      <c r="E257" s="27">
        <v>0</v>
      </c>
      <c r="F257" s="27">
        <v>0.2</v>
      </c>
      <c r="G257" s="27">
        <v>0</v>
      </c>
      <c r="H257" s="27">
        <v>0</v>
      </c>
      <c r="I257" s="27">
        <v>14.95918</v>
      </c>
      <c r="J257" s="27">
        <v>0</v>
      </c>
      <c r="K257" s="27">
        <v>0.2</v>
      </c>
      <c r="L257" s="27">
        <v>0</v>
      </c>
      <c r="M257" s="27">
        <v>0.2</v>
      </c>
      <c r="N257" s="27">
        <v>0.972</v>
      </c>
      <c r="O257" s="27">
        <v>0.37606</v>
      </c>
      <c r="P257" s="27">
        <v>0.487</v>
      </c>
    </row>
    <row r="258" spans="1:16" ht="12.75">
      <c r="A258" s="16"/>
      <c r="B258" s="9"/>
      <c r="C258" s="10" t="s">
        <v>140</v>
      </c>
      <c r="D258" s="27">
        <f t="shared" si="17"/>
        <v>0.01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0.01</v>
      </c>
      <c r="P258" s="27">
        <v>0</v>
      </c>
    </row>
    <row r="259" spans="1:16" ht="12.75">
      <c r="A259" s="16"/>
      <c r="B259" s="9"/>
      <c r="C259" s="10" t="s">
        <v>3</v>
      </c>
      <c r="D259" s="27">
        <f t="shared" si="17"/>
        <v>9.68612</v>
      </c>
      <c r="E259" s="27">
        <v>0.9135</v>
      </c>
      <c r="F259" s="27">
        <v>0.47241000000000005</v>
      </c>
      <c r="G259" s="27">
        <v>1.87351</v>
      </c>
      <c r="H259" s="27">
        <v>0.2905</v>
      </c>
      <c r="I259" s="27">
        <v>0.7927000000000001</v>
      </c>
      <c r="J259" s="27">
        <v>1.6</v>
      </c>
      <c r="K259" s="27">
        <v>0.482</v>
      </c>
      <c r="L259" s="27">
        <v>0.945</v>
      </c>
      <c r="M259" s="27">
        <v>0.196</v>
      </c>
      <c r="N259" s="27">
        <v>0.8519</v>
      </c>
      <c r="O259" s="27">
        <v>0.784</v>
      </c>
      <c r="P259" s="27">
        <v>0.48460000000000003</v>
      </c>
    </row>
    <row r="260" spans="1:16" ht="12.75">
      <c r="A260" s="16"/>
      <c r="B260" s="9"/>
      <c r="C260" s="10" t="s">
        <v>111</v>
      </c>
      <c r="D260" s="27">
        <f t="shared" si="17"/>
        <v>0.42860000000000004</v>
      </c>
      <c r="E260" s="27">
        <v>0</v>
      </c>
      <c r="F260" s="27">
        <v>0.13</v>
      </c>
      <c r="G260" s="29">
        <v>0</v>
      </c>
      <c r="H260" s="27">
        <v>0.0595</v>
      </c>
      <c r="I260" s="27">
        <v>0.2</v>
      </c>
      <c r="J260" s="27">
        <v>0</v>
      </c>
      <c r="K260" s="27">
        <v>0</v>
      </c>
      <c r="L260" s="27">
        <v>0</v>
      </c>
      <c r="M260" s="27">
        <v>0</v>
      </c>
      <c r="N260" s="27">
        <v>0.0181</v>
      </c>
      <c r="O260" s="27">
        <v>0</v>
      </c>
      <c r="P260" s="27">
        <v>0.021</v>
      </c>
    </row>
    <row r="261" spans="1:16" ht="12.75">
      <c r="A261" s="16"/>
      <c r="B261" s="9"/>
      <c r="C261" s="10" t="s">
        <v>80</v>
      </c>
      <c r="D261" s="27">
        <f t="shared" si="17"/>
        <v>17.33815</v>
      </c>
      <c r="E261" s="27">
        <v>0.30391</v>
      </c>
      <c r="F261" s="27">
        <v>1.12956</v>
      </c>
      <c r="G261" s="27">
        <v>0.5275299999999999</v>
      </c>
      <c r="H261" s="27">
        <v>0</v>
      </c>
      <c r="I261" s="27">
        <v>2.2977600000000002</v>
      </c>
      <c r="J261" s="27">
        <v>2.3809299999999998</v>
      </c>
      <c r="K261" s="27">
        <v>2.6935</v>
      </c>
      <c r="L261" s="27">
        <v>1.7781</v>
      </c>
      <c r="M261" s="27">
        <v>0.7517</v>
      </c>
      <c r="N261" s="27">
        <v>2.46046</v>
      </c>
      <c r="O261" s="27">
        <v>0.9707</v>
      </c>
      <c r="P261" s="27">
        <v>2.044</v>
      </c>
    </row>
    <row r="262" spans="1:16" ht="12.75">
      <c r="A262" s="16"/>
      <c r="B262" s="9"/>
      <c r="C262" s="10" t="s">
        <v>84</v>
      </c>
      <c r="D262" s="27">
        <f t="shared" si="17"/>
        <v>0.03302</v>
      </c>
      <c r="E262" s="27">
        <v>0.004</v>
      </c>
      <c r="F262" s="27">
        <v>0</v>
      </c>
      <c r="G262" s="27">
        <v>0</v>
      </c>
      <c r="H262" s="27">
        <v>0.02902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</row>
    <row r="263" spans="1:16" ht="12.75">
      <c r="A263" s="16"/>
      <c r="B263" s="9"/>
      <c r="C263" s="10" t="s">
        <v>109</v>
      </c>
      <c r="D263" s="27">
        <f t="shared" si="17"/>
        <v>0.621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0.621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</row>
    <row r="264" spans="1:16" ht="12.75">
      <c r="A264" s="16"/>
      <c r="B264" s="9"/>
      <c r="C264" s="10" t="s">
        <v>6</v>
      </c>
      <c r="D264" s="27">
        <f t="shared" si="17"/>
        <v>1.93187</v>
      </c>
      <c r="E264" s="27">
        <v>0.0205</v>
      </c>
      <c r="F264" s="27">
        <v>0.048100000000000004</v>
      </c>
      <c r="G264" s="27">
        <v>0.046</v>
      </c>
      <c r="H264" s="27">
        <v>0.42786</v>
      </c>
      <c r="I264" s="27">
        <v>0.54968</v>
      </c>
      <c r="J264" s="27">
        <v>0.1018</v>
      </c>
      <c r="K264" s="27">
        <v>0.11173000000000001</v>
      </c>
      <c r="L264" s="27">
        <v>0.10859999999999999</v>
      </c>
      <c r="M264" s="27">
        <v>0.11177</v>
      </c>
      <c r="N264" s="27">
        <v>0.17084</v>
      </c>
      <c r="O264" s="27">
        <v>0.12118999999999999</v>
      </c>
      <c r="P264" s="27">
        <v>0.1138</v>
      </c>
    </row>
    <row r="265" spans="1:16" ht="12.75">
      <c r="A265" s="16"/>
      <c r="B265" s="9"/>
      <c r="C265" s="10" t="s">
        <v>91</v>
      </c>
      <c r="D265" s="27">
        <f t="shared" si="17"/>
        <v>0.1262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0.104</v>
      </c>
      <c r="N265" s="27">
        <v>0</v>
      </c>
      <c r="O265" s="27">
        <v>0</v>
      </c>
      <c r="P265" s="27">
        <v>0.0222</v>
      </c>
    </row>
    <row r="266" spans="1:16" ht="12.75">
      <c r="A266" s="16"/>
      <c r="B266" s="9"/>
      <c r="C266" s="10" t="s">
        <v>117</v>
      </c>
      <c r="D266" s="27">
        <f t="shared" si="17"/>
        <v>0.21273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0.21273</v>
      </c>
    </row>
    <row r="267" spans="1:16" ht="12.75">
      <c r="A267" s="16"/>
      <c r="B267" s="9"/>
      <c r="C267" s="10" t="s">
        <v>7</v>
      </c>
      <c r="D267" s="27">
        <f t="shared" si="17"/>
        <v>0.057999999999999996</v>
      </c>
      <c r="E267" s="27">
        <v>0</v>
      </c>
      <c r="F267" s="27">
        <v>0</v>
      </c>
      <c r="G267" s="27">
        <v>0.018</v>
      </c>
      <c r="H267" s="27">
        <v>0</v>
      </c>
      <c r="I267" s="27">
        <v>0</v>
      </c>
      <c r="J267" s="27">
        <v>0</v>
      </c>
      <c r="K267" s="27">
        <v>0.02</v>
      </c>
      <c r="L267" s="27">
        <v>0</v>
      </c>
      <c r="M267" s="27">
        <v>0</v>
      </c>
      <c r="N267" s="27">
        <v>0.02</v>
      </c>
      <c r="O267" s="27">
        <v>0</v>
      </c>
      <c r="P267" s="27">
        <v>0</v>
      </c>
    </row>
    <row r="268" spans="1:16" ht="12.75">
      <c r="A268" s="16"/>
      <c r="B268" s="9"/>
      <c r="C268" s="10" t="s">
        <v>106</v>
      </c>
      <c r="D268" s="27">
        <f t="shared" si="17"/>
        <v>1.2069</v>
      </c>
      <c r="E268" s="27">
        <v>0</v>
      </c>
      <c r="F268" s="27">
        <v>0</v>
      </c>
      <c r="G268" s="27">
        <v>0.2905</v>
      </c>
      <c r="H268" s="27">
        <v>0</v>
      </c>
      <c r="I268" s="27">
        <v>0</v>
      </c>
      <c r="J268" s="27">
        <v>0.37739999999999996</v>
      </c>
      <c r="K268" s="27">
        <v>0.3</v>
      </c>
      <c r="L268" s="27">
        <v>0</v>
      </c>
      <c r="M268" s="27">
        <v>0</v>
      </c>
      <c r="N268" s="27">
        <v>0.013</v>
      </c>
      <c r="O268" s="27">
        <v>0.226</v>
      </c>
      <c r="P268" s="27">
        <v>0</v>
      </c>
    </row>
    <row r="269" spans="1:16" ht="12.75">
      <c r="A269" s="16"/>
      <c r="B269" s="9"/>
      <c r="C269" s="10" t="s">
        <v>8</v>
      </c>
      <c r="D269" s="27">
        <f t="shared" si="17"/>
        <v>15.757100000000001</v>
      </c>
      <c r="E269" s="27">
        <v>0</v>
      </c>
      <c r="F269" s="27">
        <v>0</v>
      </c>
      <c r="G269" s="27">
        <v>0.3232</v>
      </c>
      <c r="H269" s="27">
        <v>1.8833</v>
      </c>
      <c r="I269" s="27">
        <v>0</v>
      </c>
      <c r="J269" s="27">
        <v>0.434</v>
      </c>
      <c r="K269" s="27">
        <v>1.469</v>
      </c>
      <c r="L269" s="27">
        <v>5.9094</v>
      </c>
      <c r="M269" s="27">
        <v>1.465</v>
      </c>
      <c r="N269" s="27">
        <v>1.486</v>
      </c>
      <c r="O269" s="27">
        <v>1.4262000000000001</v>
      </c>
      <c r="P269" s="27">
        <v>1.361</v>
      </c>
    </row>
    <row r="270" spans="1:16" ht="12.75">
      <c r="A270" s="16"/>
      <c r="B270" s="9"/>
      <c r="C270" s="10" t="s">
        <v>9</v>
      </c>
      <c r="D270" s="27">
        <f t="shared" si="17"/>
        <v>633.9948899999999</v>
      </c>
      <c r="E270" s="27">
        <v>23.93355</v>
      </c>
      <c r="F270" s="27">
        <v>53.19542</v>
      </c>
      <c r="G270" s="27">
        <v>57.76007</v>
      </c>
      <c r="H270" s="27">
        <v>51.70364</v>
      </c>
      <c r="I270" s="27">
        <v>49.03474</v>
      </c>
      <c r="J270" s="27">
        <v>45.632419999999996</v>
      </c>
      <c r="K270" s="27">
        <v>65.97172</v>
      </c>
      <c r="L270" s="27">
        <v>49.44002</v>
      </c>
      <c r="M270" s="27">
        <v>47.82126</v>
      </c>
      <c r="N270" s="27">
        <v>66.67764</v>
      </c>
      <c r="O270" s="27">
        <v>67.91796000000001</v>
      </c>
      <c r="P270" s="27">
        <v>54.90645</v>
      </c>
    </row>
    <row r="271" spans="1:16" ht="12.75">
      <c r="A271" s="16"/>
      <c r="B271" s="9"/>
      <c r="C271" s="10" t="s">
        <v>138</v>
      </c>
      <c r="D271" s="27">
        <f t="shared" si="17"/>
        <v>0.08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0.08</v>
      </c>
      <c r="M271" s="27">
        <v>0</v>
      </c>
      <c r="N271" s="27">
        <v>0</v>
      </c>
      <c r="O271" s="27">
        <v>0</v>
      </c>
      <c r="P271" s="27">
        <v>0</v>
      </c>
    </row>
    <row r="272" spans="1:16" ht="12.75">
      <c r="A272" s="16"/>
      <c r="B272" s="9"/>
      <c r="C272" s="10" t="s">
        <v>107</v>
      </c>
      <c r="D272" s="27">
        <f t="shared" si="17"/>
        <v>0.01884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0.01884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</row>
    <row r="273" spans="1:16" ht="12.75">
      <c r="A273" s="16"/>
      <c r="B273" s="9"/>
      <c r="C273" s="10" t="s">
        <v>10</v>
      </c>
      <c r="D273" s="27">
        <f t="shared" si="17"/>
        <v>0.68644</v>
      </c>
      <c r="E273" s="27">
        <v>0</v>
      </c>
      <c r="F273" s="27">
        <v>0</v>
      </c>
      <c r="G273" s="27">
        <v>0</v>
      </c>
      <c r="H273" s="27">
        <v>0.15831</v>
      </c>
      <c r="I273" s="27">
        <v>0.0062</v>
      </c>
      <c r="J273" s="27">
        <v>0</v>
      </c>
      <c r="K273" s="27">
        <v>0.316</v>
      </c>
      <c r="L273" s="27">
        <v>0</v>
      </c>
      <c r="M273" s="27">
        <v>0.18234999999999998</v>
      </c>
      <c r="N273" s="27">
        <v>0.023579999999999997</v>
      </c>
      <c r="O273" s="27">
        <v>0</v>
      </c>
      <c r="P273" s="27">
        <v>0</v>
      </c>
    </row>
    <row r="274" spans="1:16" ht="12.75">
      <c r="A274" s="16"/>
      <c r="B274" s="9"/>
      <c r="C274" s="10" t="s">
        <v>103</v>
      </c>
      <c r="D274" s="27">
        <f t="shared" si="17"/>
        <v>0.373</v>
      </c>
      <c r="E274" s="27">
        <v>0.115</v>
      </c>
      <c r="F274" s="27">
        <v>0</v>
      </c>
      <c r="G274" s="27">
        <v>0.13</v>
      </c>
      <c r="H274" s="27">
        <v>0</v>
      </c>
      <c r="I274" s="27">
        <v>0.128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</row>
    <row r="275" spans="1:16" ht="12.75">
      <c r="A275" s="16"/>
      <c r="B275" s="9"/>
      <c r="C275" s="10" t="s">
        <v>99</v>
      </c>
      <c r="D275" s="27">
        <f t="shared" si="17"/>
        <v>0.5810000000000001</v>
      </c>
      <c r="E275" s="27">
        <v>0.02</v>
      </c>
      <c r="F275" s="27">
        <v>0</v>
      </c>
      <c r="G275" s="27">
        <v>0</v>
      </c>
      <c r="H275" s="27">
        <v>0.546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0.015</v>
      </c>
      <c r="O275" s="27">
        <v>0</v>
      </c>
      <c r="P275" s="27">
        <v>0</v>
      </c>
    </row>
    <row r="276" spans="1:16" ht="12.75">
      <c r="A276" s="16"/>
      <c r="B276" s="9"/>
      <c r="C276" s="10" t="s">
        <v>11</v>
      </c>
      <c r="D276" s="27">
        <f t="shared" si="17"/>
        <v>0.162</v>
      </c>
      <c r="E276" s="27">
        <v>0.09</v>
      </c>
      <c r="F276" s="27">
        <v>0</v>
      </c>
      <c r="G276" s="27">
        <v>0.032</v>
      </c>
      <c r="H276" s="27">
        <v>0</v>
      </c>
      <c r="I276" s="27">
        <v>0</v>
      </c>
      <c r="J276" s="27">
        <v>0</v>
      </c>
      <c r="K276" s="27">
        <v>0</v>
      </c>
      <c r="L276" s="27">
        <v>0.04</v>
      </c>
      <c r="M276" s="27">
        <v>0</v>
      </c>
      <c r="N276" s="27">
        <v>0</v>
      </c>
      <c r="O276" s="27">
        <v>0</v>
      </c>
      <c r="P276" s="27">
        <v>0</v>
      </c>
    </row>
    <row r="277" spans="1:16" ht="12.75">
      <c r="A277" s="16"/>
      <c r="B277" s="9"/>
      <c r="C277" s="10" t="s">
        <v>81</v>
      </c>
      <c r="D277" s="27">
        <f t="shared" si="17"/>
        <v>0.38782</v>
      </c>
      <c r="E277" s="27">
        <v>0</v>
      </c>
      <c r="F277" s="27">
        <v>0</v>
      </c>
      <c r="G277" s="27">
        <v>0.049890000000000004</v>
      </c>
      <c r="H277" s="27">
        <v>0.02993</v>
      </c>
      <c r="I277" s="27">
        <v>0</v>
      </c>
      <c r="J277" s="27">
        <v>0</v>
      </c>
      <c r="K277" s="27">
        <v>0</v>
      </c>
      <c r="L277" s="27">
        <v>0.0626</v>
      </c>
      <c r="M277" s="27">
        <v>0</v>
      </c>
      <c r="N277" s="27">
        <v>0.2454</v>
      </c>
      <c r="O277" s="27">
        <v>0</v>
      </c>
      <c r="P277" s="27">
        <v>0</v>
      </c>
    </row>
    <row r="278" spans="1:16" ht="12.75">
      <c r="A278" s="16"/>
      <c r="B278" s="9"/>
      <c r="C278" s="10" t="s">
        <v>108</v>
      </c>
      <c r="D278" s="27">
        <f t="shared" si="17"/>
        <v>1.1577</v>
      </c>
      <c r="E278" s="27">
        <v>0</v>
      </c>
      <c r="F278" s="27">
        <v>0</v>
      </c>
      <c r="G278" s="27">
        <v>0</v>
      </c>
      <c r="H278" s="27">
        <v>0.4788</v>
      </c>
      <c r="I278" s="27">
        <v>0.18930000000000002</v>
      </c>
      <c r="J278" s="27">
        <v>0.0257</v>
      </c>
      <c r="K278" s="27">
        <v>0.309</v>
      </c>
      <c r="L278" s="27">
        <v>0.1</v>
      </c>
      <c r="M278" s="27">
        <v>0</v>
      </c>
      <c r="N278" s="27">
        <v>0</v>
      </c>
      <c r="O278" s="27">
        <v>0</v>
      </c>
      <c r="P278" s="27">
        <v>0.0549</v>
      </c>
    </row>
    <row r="279" spans="1:16" ht="12.75">
      <c r="A279" s="16"/>
      <c r="B279" s="9"/>
      <c r="C279" s="10" t="s">
        <v>133</v>
      </c>
      <c r="D279" s="27">
        <f t="shared" si="17"/>
        <v>0.06242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0.06242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</row>
    <row r="280" spans="1:16" ht="12.75">
      <c r="A280" s="16"/>
      <c r="B280" s="9"/>
      <c r="C280" s="10" t="s">
        <v>118</v>
      </c>
      <c r="D280" s="27">
        <f t="shared" si="17"/>
        <v>0.22044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0.22044</v>
      </c>
    </row>
    <row r="281" spans="1:16" ht="12.75">
      <c r="A281" s="16"/>
      <c r="B281" s="9"/>
      <c r="C281" s="10" t="s">
        <v>13</v>
      </c>
      <c r="D281" s="27">
        <f t="shared" si="17"/>
        <v>0.7139099999999999</v>
      </c>
      <c r="E281" s="27">
        <v>0.34747</v>
      </c>
      <c r="F281" s="27">
        <v>0</v>
      </c>
      <c r="G281" s="27">
        <v>0</v>
      </c>
      <c r="H281" s="27">
        <v>0.12495999999999999</v>
      </c>
      <c r="I281" s="27">
        <v>0.15747999999999998</v>
      </c>
      <c r="J281" s="27">
        <v>0</v>
      </c>
      <c r="K281" s="27">
        <v>0</v>
      </c>
      <c r="L281" s="27">
        <v>0</v>
      </c>
      <c r="M281" s="27">
        <v>0</v>
      </c>
      <c r="N281" s="27">
        <v>0.084</v>
      </c>
      <c r="O281" s="27">
        <v>0</v>
      </c>
      <c r="P281" s="27">
        <v>0</v>
      </c>
    </row>
    <row r="282" spans="1:16" ht="12.75">
      <c r="A282" s="16"/>
      <c r="B282" s="9"/>
      <c r="C282" s="10" t="s">
        <v>14</v>
      </c>
      <c r="D282" s="27">
        <f t="shared" si="17"/>
        <v>1.982</v>
      </c>
      <c r="E282" s="27">
        <v>0</v>
      </c>
      <c r="F282" s="27">
        <v>0.238</v>
      </c>
      <c r="G282" s="27">
        <v>0</v>
      </c>
      <c r="H282" s="27">
        <v>0.25</v>
      </c>
      <c r="I282" s="27">
        <v>0.72</v>
      </c>
      <c r="J282" s="27">
        <v>0</v>
      </c>
      <c r="K282" s="27">
        <v>0</v>
      </c>
      <c r="L282" s="27">
        <v>0.274</v>
      </c>
      <c r="M282" s="27">
        <v>0</v>
      </c>
      <c r="N282" s="27">
        <v>0</v>
      </c>
      <c r="O282" s="27">
        <v>0.5</v>
      </c>
      <c r="P282" s="27">
        <v>0</v>
      </c>
    </row>
    <row r="283" spans="1:16" ht="12.75">
      <c r="A283" s="16"/>
      <c r="B283" s="9"/>
      <c r="C283" s="10" t="s">
        <v>86</v>
      </c>
      <c r="D283" s="27">
        <f t="shared" si="17"/>
        <v>0.5969</v>
      </c>
      <c r="E283" s="27">
        <v>0</v>
      </c>
      <c r="F283" s="27">
        <v>0.00544</v>
      </c>
      <c r="G283" s="27">
        <v>0.12</v>
      </c>
      <c r="H283" s="27">
        <v>0.05</v>
      </c>
      <c r="I283" s="27">
        <v>0</v>
      </c>
      <c r="J283" s="27">
        <v>0</v>
      </c>
      <c r="K283" s="27">
        <v>0</v>
      </c>
      <c r="L283" s="27">
        <v>0.208</v>
      </c>
      <c r="M283" s="27">
        <v>0.08345999999999999</v>
      </c>
      <c r="N283" s="27">
        <v>0.13</v>
      </c>
      <c r="O283" s="27">
        <v>0</v>
      </c>
      <c r="P283" s="27">
        <v>0</v>
      </c>
    </row>
    <row r="284" spans="1:16" ht="12.75">
      <c r="A284" s="16"/>
      <c r="B284" s="9"/>
      <c r="C284" s="10" t="s">
        <v>101</v>
      </c>
      <c r="D284" s="27">
        <f t="shared" si="17"/>
        <v>0.015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0.015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</row>
    <row r="285" spans="1:16" ht="12.75">
      <c r="A285" s="16"/>
      <c r="B285" s="9"/>
      <c r="C285" s="10" t="s">
        <v>135</v>
      </c>
      <c r="D285" s="27">
        <f t="shared" si="17"/>
        <v>0.155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0.135</v>
      </c>
      <c r="N285" s="27">
        <v>0</v>
      </c>
      <c r="O285" s="27">
        <v>0.02</v>
      </c>
      <c r="P285" s="27">
        <v>0</v>
      </c>
    </row>
    <row r="286" spans="1:16" ht="12.75">
      <c r="A286" s="16"/>
      <c r="B286" s="9"/>
      <c r="C286" s="10" t="s">
        <v>112</v>
      </c>
      <c r="D286" s="27">
        <f t="shared" si="17"/>
        <v>5.40887</v>
      </c>
      <c r="E286" s="27">
        <v>0</v>
      </c>
      <c r="F286" s="27">
        <v>1</v>
      </c>
      <c r="G286" s="27">
        <v>0.65683</v>
      </c>
      <c r="H286" s="27">
        <v>0</v>
      </c>
      <c r="I286" s="27">
        <v>1.1335899999999999</v>
      </c>
      <c r="J286" s="27">
        <v>0</v>
      </c>
      <c r="K286" s="27">
        <v>0</v>
      </c>
      <c r="L286" s="27">
        <v>0</v>
      </c>
      <c r="M286" s="27">
        <v>0</v>
      </c>
      <c r="N286" s="27">
        <v>1.58</v>
      </c>
      <c r="O286" s="27">
        <v>0</v>
      </c>
      <c r="P286" s="27">
        <v>1.03845</v>
      </c>
    </row>
    <row r="287" spans="1:16" ht="12.75">
      <c r="A287" s="16"/>
      <c r="B287" s="9"/>
      <c r="C287" s="10" t="s">
        <v>121</v>
      </c>
      <c r="D287" s="27">
        <f t="shared" si="17"/>
        <v>0.033</v>
      </c>
      <c r="E287" s="27">
        <v>0</v>
      </c>
      <c r="F287" s="27">
        <v>0</v>
      </c>
      <c r="G287" s="27">
        <v>0.018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0.015</v>
      </c>
      <c r="O287" s="27">
        <v>0</v>
      </c>
      <c r="P287" s="27">
        <v>0</v>
      </c>
    </row>
    <row r="288" spans="1:16" ht="12.75">
      <c r="A288" s="16"/>
      <c r="B288" s="9"/>
      <c r="C288" s="10" t="s">
        <v>122</v>
      </c>
      <c r="D288" s="27">
        <f t="shared" si="17"/>
        <v>0.1921</v>
      </c>
      <c r="E288" s="27">
        <v>0</v>
      </c>
      <c r="F288" s="27">
        <v>0</v>
      </c>
      <c r="G288" s="27">
        <v>0.1301</v>
      </c>
      <c r="H288" s="27">
        <v>0</v>
      </c>
      <c r="I288" s="27">
        <v>0.062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</row>
    <row r="289" spans="1:16" ht="12.75">
      <c r="A289" s="16"/>
      <c r="B289" s="9"/>
      <c r="C289" s="10" t="s">
        <v>110</v>
      </c>
      <c r="D289" s="27">
        <f t="shared" si="17"/>
        <v>0.48544000000000004</v>
      </c>
      <c r="E289" s="27">
        <v>0</v>
      </c>
      <c r="F289" s="27">
        <v>0.1827</v>
      </c>
      <c r="G289" s="27">
        <v>0</v>
      </c>
      <c r="H289" s="27">
        <v>0.1346</v>
      </c>
      <c r="I289" s="27">
        <v>0.028140000000000002</v>
      </c>
      <c r="J289" s="27">
        <v>0</v>
      </c>
      <c r="K289" s="27">
        <v>0</v>
      </c>
      <c r="L289" s="27">
        <v>0.1</v>
      </c>
      <c r="M289" s="27">
        <v>0</v>
      </c>
      <c r="N289" s="27">
        <v>0.04</v>
      </c>
      <c r="O289" s="27">
        <v>0</v>
      </c>
      <c r="P289" s="27">
        <v>0</v>
      </c>
    </row>
    <row r="290" spans="1:16" ht="12.75">
      <c r="A290" s="16"/>
      <c r="B290" s="9"/>
      <c r="C290" s="10" t="s">
        <v>141</v>
      </c>
      <c r="D290" s="27">
        <f t="shared" si="17"/>
        <v>0.015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0.015</v>
      </c>
      <c r="P290" s="27">
        <v>0</v>
      </c>
    </row>
    <row r="291" spans="1:16" ht="12.75">
      <c r="A291" s="16"/>
      <c r="B291" s="9"/>
      <c r="C291" s="10" t="s">
        <v>123</v>
      </c>
      <c r="D291" s="27">
        <f t="shared" si="17"/>
        <v>0.015</v>
      </c>
      <c r="E291" s="27">
        <v>0</v>
      </c>
      <c r="F291" s="27">
        <v>0</v>
      </c>
      <c r="G291" s="27">
        <v>0.015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</row>
    <row r="292" spans="1:16" ht="12.75">
      <c r="A292" s="16"/>
      <c r="B292" s="9"/>
      <c r="C292" s="10" t="s">
        <v>89</v>
      </c>
      <c r="D292" s="27">
        <f t="shared" si="17"/>
        <v>0.33106</v>
      </c>
      <c r="E292" s="27">
        <v>0</v>
      </c>
      <c r="F292" s="27">
        <v>0.05</v>
      </c>
      <c r="G292" s="27">
        <v>0.075</v>
      </c>
      <c r="H292" s="27">
        <v>0.093</v>
      </c>
      <c r="I292" s="27">
        <v>0.05</v>
      </c>
      <c r="J292" s="27">
        <v>0.05806</v>
      </c>
      <c r="K292" s="27">
        <v>0</v>
      </c>
      <c r="L292" s="27">
        <v>0</v>
      </c>
      <c r="M292" s="27">
        <v>0.005</v>
      </c>
      <c r="N292" s="27">
        <v>0</v>
      </c>
      <c r="O292" s="27">
        <v>0</v>
      </c>
      <c r="P292" s="27">
        <v>0</v>
      </c>
    </row>
    <row r="293" spans="1:16" ht="12.75">
      <c r="A293" s="16"/>
      <c r="B293" s="9"/>
      <c r="C293" s="10" t="s">
        <v>116</v>
      </c>
      <c r="D293" s="27">
        <f t="shared" si="17"/>
        <v>0.002</v>
      </c>
      <c r="E293" s="27">
        <v>0</v>
      </c>
      <c r="F293" s="27">
        <v>0</v>
      </c>
      <c r="G293" s="27">
        <v>0</v>
      </c>
      <c r="H293" s="27">
        <v>0</v>
      </c>
      <c r="I293" s="27">
        <v>0.002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</row>
    <row r="294" spans="1:16" ht="12.75">
      <c r="A294" s="16"/>
      <c r="B294" s="9"/>
      <c r="C294" s="10" t="s">
        <v>96</v>
      </c>
      <c r="D294" s="27">
        <f t="shared" si="17"/>
        <v>0.34402000000000005</v>
      </c>
      <c r="E294" s="27">
        <v>0</v>
      </c>
      <c r="F294" s="27">
        <v>0</v>
      </c>
      <c r="G294" s="27">
        <v>0</v>
      </c>
      <c r="H294" s="27">
        <v>0</v>
      </c>
      <c r="I294" s="27">
        <v>0.07</v>
      </c>
      <c r="J294" s="27">
        <v>0</v>
      </c>
      <c r="K294" s="27">
        <v>0.25402</v>
      </c>
      <c r="L294" s="27">
        <v>0</v>
      </c>
      <c r="M294" s="27">
        <v>0</v>
      </c>
      <c r="N294" s="27">
        <v>0</v>
      </c>
      <c r="O294" s="27">
        <v>0</v>
      </c>
      <c r="P294" s="27">
        <v>0.02</v>
      </c>
    </row>
    <row r="295" spans="2:16" ht="12.75">
      <c r="B295" s="9"/>
      <c r="C295" s="10" t="s">
        <v>94</v>
      </c>
      <c r="D295" s="27">
        <f t="shared" si="17"/>
        <v>0.02595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0.01095</v>
      </c>
      <c r="K295" s="27">
        <v>0</v>
      </c>
      <c r="L295" s="27">
        <v>0</v>
      </c>
      <c r="M295" s="27">
        <v>0</v>
      </c>
      <c r="N295" s="27">
        <v>0</v>
      </c>
      <c r="O295" s="27">
        <v>0.015</v>
      </c>
      <c r="P295" s="27">
        <v>0</v>
      </c>
    </row>
    <row r="296" spans="2:16" ht="12.75">
      <c r="B296" s="9"/>
      <c r="C296" s="10" t="s">
        <v>17</v>
      </c>
      <c r="D296" s="27">
        <f t="shared" si="17"/>
        <v>2.9914099999999997</v>
      </c>
      <c r="E296" s="27">
        <v>0.23497</v>
      </c>
      <c r="F296" s="27">
        <v>0.015</v>
      </c>
      <c r="G296" s="27">
        <v>0.27353</v>
      </c>
      <c r="H296" s="27">
        <v>0.35047</v>
      </c>
      <c r="I296" s="27">
        <v>0.16261</v>
      </c>
      <c r="J296" s="27">
        <v>0.15831</v>
      </c>
      <c r="K296" s="27">
        <v>0.31862999999999997</v>
      </c>
      <c r="L296" s="27">
        <v>0.17918</v>
      </c>
      <c r="M296" s="27">
        <v>0.32916</v>
      </c>
      <c r="N296" s="27">
        <v>0.26489999999999997</v>
      </c>
      <c r="O296" s="27">
        <v>0.44383</v>
      </c>
      <c r="P296" s="27">
        <v>0.26082</v>
      </c>
    </row>
    <row r="297" spans="2:16" ht="12.75">
      <c r="B297" s="9"/>
      <c r="C297" s="10" t="s">
        <v>113</v>
      </c>
      <c r="D297" s="27">
        <f aca="true" t="shared" si="26" ref="D297:D307">SUM(E297:P297)</f>
        <v>1.8033200000000003</v>
      </c>
      <c r="E297" s="27">
        <v>0</v>
      </c>
      <c r="F297" s="27">
        <v>0.1247</v>
      </c>
      <c r="G297" s="27">
        <v>1.0937000000000001</v>
      </c>
      <c r="H297" s="27">
        <v>0</v>
      </c>
      <c r="I297" s="27">
        <v>0</v>
      </c>
      <c r="J297" s="27">
        <v>0</v>
      </c>
      <c r="K297" s="27">
        <v>0.51092</v>
      </c>
      <c r="L297" s="27">
        <v>0.074</v>
      </c>
      <c r="M297" s="27">
        <v>0</v>
      </c>
      <c r="N297" s="27">
        <v>0</v>
      </c>
      <c r="O297" s="27">
        <v>0</v>
      </c>
      <c r="P297" s="27">
        <v>0</v>
      </c>
    </row>
    <row r="298" spans="2:16" ht="12.75">
      <c r="B298" s="9"/>
      <c r="C298" s="10" t="s">
        <v>82</v>
      </c>
      <c r="D298" s="27">
        <f t="shared" si="26"/>
        <v>265.97677</v>
      </c>
      <c r="E298" s="27">
        <v>36.456</v>
      </c>
      <c r="F298" s="27">
        <v>34.230650000000004</v>
      </c>
      <c r="G298" s="27">
        <v>0</v>
      </c>
      <c r="H298" s="27">
        <v>16.49773</v>
      </c>
      <c r="I298" s="27">
        <v>39.00152</v>
      </c>
      <c r="J298" s="27">
        <v>16.49773</v>
      </c>
      <c r="K298" s="27">
        <v>24.15676</v>
      </c>
      <c r="L298" s="27">
        <v>16.49773</v>
      </c>
      <c r="M298" s="27">
        <v>16.49773</v>
      </c>
      <c r="N298" s="27">
        <v>16.49773</v>
      </c>
      <c r="O298" s="27">
        <v>16.49773</v>
      </c>
      <c r="P298" s="27">
        <v>33.14546</v>
      </c>
    </row>
    <row r="299" spans="2:16" ht="12.75">
      <c r="B299" s="9"/>
      <c r="C299" s="10" t="s">
        <v>128</v>
      </c>
      <c r="D299" s="27">
        <f t="shared" si="26"/>
        <v>0.7071500000000001</v>
      </c>
      <c r="E299" s="27">
        <v>0.0443</v>
      </c>
      <c r="F299" s="27">
        <v>0</v>
      </c>
      <c r="G299" s="27">
        <v>0.038</v>
      </c>
      <c r="H299" s="27">
        <v>0</v>
      </c>
      <c r="I299" s="27">
        <v>0.3435</v>
      </c>
      <c r="J299" s="27">
        <v>0</v>
      </c>
      <c r="K299" s="27">
        <v>0.0365</v>
      </c>
      <c r="L299" s="27">
        <v>0.041</v>
      </c>
      <c r="M299" s="27">
        <v>0.041</v>
      </c>
      <c r="N299" s="27">
        <v>0.0696</v>
      </c>
      <c r="O299" s="27">
        <v>0.041</v>
      </c>
      <c r="P299" s="27">
        <v>0.05225</v>
      </c>
    </row>
    <row r="300" spans="2:16" ht="12.75">
      <c r="B300" s="9"/>
      <c r="C300" s="10" t="s">
        <v>92</v>
      </c>
      <c r="D300" s="27">
        <f t="shared" si="26"/>
        <v>0.13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0.13</v>
      </c>
      <c r="M300" s="27">
        <v>0</v>
      </c>
      <c r="N300" s="27">
        <v>0</v>
      </c>
      <c r="O300" s="27">
        <v>0</v>
      </c>
      <c r="P300" s="27">
        <v>0</v>
      </c>
    </row>
    <row r="301" spans="2:16" ht="12.75">
      <c r="B301" s="9"/>
      <c r="C301" s="10" t="s">
        <v>114</v>
      </c>
      <c r="D301" s="27">
        <f t="shared" si="26"/>
        <v>0.04</v>
      </c>
      <c r="E301" s="27">
        <v>0</v>
      </c>
      <c r="F301" s="27">
        <v>0.015</v>
      </c>
      <c r="G301" s="27">
        <v>0.025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</row>
    <row r="302" spans="2:16" ht="12.75">
      <c r="B302" s="9"/>
      <c r="C302" s="10" t="s">
        <v>18</v>
      </c>
      <c r="D302" s="27">
        <f t="shared" si="26"/>
        <v>0.88613</v>
      </c>
      <c r="E302" s="27">
        <v>0.035</v>
      </c>
      <c r="F302" s="27">
        <v>0</v>
      </c>
      <c r="G302" s="27">
        <v>0</v>
      </c>
      <c r="H302" s="27">
        <v>0</v>
      </c>
      <c r="I302" s="27">
        <v>0.023530000000000002</v>
      </c>
      <c r="J302" s="27">
        <v>0.01775</v>
      </c>
      <c r="K302" s="27">
        <v>0</v>
      </c>
      <c r="L302" s="27">
        <v>0.25</v>
      </c>
      <c r="M302" s="27">
        <v>0</v>
      </c>
      <c r="N302" s="27">
        <v>0.0282</v>
      </c>
      <c r="O302" s="27">
        <v>0.02</v>
      </c>
      <c r="P302" s="27">
        <v>0.5116499999999999</v>
      </c>
    </row>
    <row r="303" spans="2:16" ht="12.75">
      <c r="B303" s="9"/>
      <c r="C303" s="10" t="s">
        <v>115</v>
      </c>
      <c r="D303" s="27">
        <f t="shared" si="26"/>
        <v>4.48426</v>
      </c>
      <c r="E303" s="27">
        <v>0.083</v>
      </c>
      <c r="F303" s="27">
        <v>0.476</v>
      </c>
      <c r="G303" s="27">
        <v>0.27811</v>
      </c>
      <c r="H303" s="27">
        <v>0.3997</v>
      </c>
      <c r="I303" s="27">
        <v>0.078</v>
      </c>
      <c r="J303" s="27">
        <v>0.166</v>
      </c>
      <c r="K303" s="27">
        <v>1.0364</v>
      </c>
      <c r="L303" s="27">
        <v>0.045899999999999996</v>
      </c>
      <c r="M303" s="27">
        <v>0.1595</v>
      </c>
      <c r="N303" s="27">
        <v>0.7812</v>
      </c>
      <c r="O303" s="27">
        <v>0.5396</v>
      </c>
      <c r="P303" s="27">
        <v>0.44085</v>
      </c>
    </row>
    <row r="304" spans="2:16" ht="12.75">
      <c r="B304" s="9"/>
      <c r="C304" s="10" t="s">
        <v>88</v>
      </c>
      <c r="D304" s="27">
        <f t="shared" si="26"/>
        <v>0.04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0.04</v>
      </c>
      <c r="M304" s="27">
        <v>0</v>
      </c>
      <c r="N304" s="27">
        <v>0</v>
      </c>
      <c r="O304" s="27">
        <v>0</v>
      </c>
      <c r="P304" s="27">
        <v>0</v>
      </c>
    </row>
    <row r="305" spans="2:16" ht="12.75">
      <c r="B305" s="9"/>
      <c r="C305" s="10" t="s">
        <v>129</v>
      </c>
      <c r="D305" s="27">
        <f t="shared" si="26"/>
        <v>0.4</v>
      </c>
      <c r="E305" s="27">
        <v>0</v>
      </c>
      <c r="F305" s="27">
        <v>0</v>
      </c>
      <c r="G305" s="27">
        <v>0</v>
      </c>
      <c r="H305" s="27">
        <v>0.2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0.2</v>
      </c>
      <c r="P305" s="27">
        <v>0</v>
      </c>
    </row>
    <row r="306" spans="2:16" ht="12.75">
      <c r="B306" s="9"/>
      <c r="C306" s="10" t="s">
        <v>132</v>
      </c>
      <c r="D306" s="27">
        <f t="shared" si="26"/>
        <v>0.047170000000000004</v>
      </c>
      <c r="E306" s="27">
        <v>0</v>
      </c>
      <c r="F306" s="27">
        <v>0</v>
      </c>
      <c r="G306" s="27">
        <v>0</v>
      </c>
      <c r="H306" s="27">
        <v>0</v>
      </c>
      <c r="I306" s="27">
        <v>0.047170000000000004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</row>
    <row r="307" spans="2:16" ht="12.75">
      <c r="B307" s="9"/>
      <c r="C307" s="10" t="s">
        <v>19</v>
      </c>
      <c r="D307" s="27">
        <f t="shared" si="26"/>
        <v>0.15000000000000002</v>
      </c>
      <c r="E307" s="27">
        <v>0</v>
      </c>
      <c r="F307" s="27">
        <v>0</v>
      </c>
      <c r="G307" s="27">
        <v>0.07</v>
      </c>
      <c r="H307" s="27">
        <v>0.08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</row>
    <row r="308" spans="2:16" ht="12.75">
      <c r="B308" s="9"/>
      <c r="C308" s="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2:19" ht="12.75">
      <c r="B309" s="7" t="s">
        <v>73</v>
      </c>
      <c r="C309" s="8" t="s">
        <v>74</v>
      </c>
      <c r="D309" s="11">
        <f aca="true" t="shared" si="27" ref="D309:D351">SUM(E309:P309)</f>
        <v>15068.82813</v>
      </c>
      <c r="E309" s="11">
        <f>SUM(E310:E316)</f>
        <v>1565.5123899999999</v>
      </c>
      <c r="F309" s="11">
        <f aca="true" t="shared" si="28" ref="F309:P309">SUM(F310:F316)</f>
        <v>1162.69096</v>
      </c>
      <c r="G309" s="11">
        <f t="shared" si="28"/>
        <v>1416.83284</v>
      </c>
      <c r="H309" s="11">
        <f t="shared" si="28"/>
        <v>1575.3694899999998</v>
      </c>
      <c r="I309" s="11">
        <f t="shared" si="28"/>
        <v>1170.9570199999998</v>
      </c>
      <c r="J309" s="11">
        <f t="shared" si="28"/>
        <v>1068.9590799999999</v>
      </c>
      <c r="K309" s="11">
        <f t="shared" si="28"/>
        <v>861.5719</v>
      </c>
      <c r="L309" s="11">
        <f t="shared" si="28"/>
        <v>789.3233200000001</v>
      </c>
      <c r="M309" s="11">
        <f t="shared" si="28"/>
        <v>903.5822000000001</v>
      </c>
      <c r="N309" s="11">
        <f t="shared" si="28"/>
        <v>1687.61737</v>
      </c>
      <c r="O309" s="11">
        <f t="shared" si="28"/>
        <v>1618.22146</v>
      </c>
      <c r="P309" s="11">
        <f t="shared" si="28"/>
        <v>1248.1901</v>
      </c>
      <c r="S309" s="43"/>
    </row>
    <row r="310" spans="2:16" ht="12.75">
      <c r="B310" s="9"/>
      <c r="C310" s="10" t="s">
        <v>6</v>
      </c>
      <c r="D310" s="27">
        <f t="shared" si="27"/>
        <v>5440.89576</v>
      </c>
      <c r="E310" s="27">
        <v>709.751</v>
      </c>
      <c r="F310" s="27">
        <v>491.12867</v>
      </c>
      <c r="G310" s="27">
        <v>577.5725</v>
      </c>
      <c r="H310" s="27">
        <v>497.7244</v>
      </c>
      <c r="I310" s="27">
        <v>497.89318</v>
      </c>
      <c r="J310" s="27">
        <v>491.8784</v>
      </c>
      <c r="K310" s="27">
        <v>286.357</v>
      </c>
      <c r="L310" s="27">
        <v>248.41982000000002</v>
      </c>
      <c r="M310" s="27">
        <v>422.9042</v>
      </c>
      <c r="N310" s="27">
        <v>539.14637</v>
      </c>
      <c r="O310" s="27">
        <v>407.36096000000003</v>
      </c>
      <c r="P310" s="27">
        <v>270.75926</v>
      </c>
    </row>
    <row r="311" spans="2:16" ht="12.75">
      <c r="B311" s="9"/>
      <c r="C311" s="10" t="s">
        <v>7</v>
      </c>
      <c r="D311" s="27">
        <f t="shared" si="27"/>
        <v>4165.70158</v>
      </c>
      <c r="E311" s="27">
        <v>286.42514</v>
      </c>
      <c r="F311" s="27">
        <v>172.46020000000001</v>
      </c>
      <c r="G311" s="27">
        <v>446.23334</v>
      </c>
      <c r="H311" s="27">
        <v>718.36937</v>
      </c>
      <c r="I311" s="27">
        <v>267.43084999999996</v>
      </c>
      <c r="J311" s="27">
        <v>272.02968</v>
      </c>
      <c r="K311" s="27">
        <v>280.915</v>
      </c>
      <c r="L311" s="27">
        <v>178.045</v>
      </c>
      <c r="M311" s="27">
        <v>153.165</v>
      </c>
      <c r="N311" s="27">
        <v>377.292</v>
      </c>
      <c r="O311" s="27">
        <v>627.328</v>
      </c>
      <c r="P311" s="27">
        <v>386.008</v>
      </c>
    </row>
    <row r="312" spans="2:16" ht="12.75">
      <c r="B312" s="9"/>
      <c r="C312" s="10" t="s">
        <v>9</v>
      </c>
      <c r="D312" s="27">
        <f t="shared" si="27"/>
        <v>29.39163</v>
      </c>
      <c r="E312" s="27">
        <v>21.99425</v>
      </c>
      <c r="F312" s="27">
        <v>7.27654</v>
      </c>
      <c r="G312" s="27">
        <v>0.003</v>
      </c>
      <c r="H312" s="27">
        <v>0.002</v>
      </c>
      <c r="I312" s="27">
        <v>0.02784</v>
      </c>
      <c r="J312" s="27">
        <v>0.004</v>
      </c>
      <c r="K312" s="27">
        <v>0.006</v>
      </c>
      <c r="L312" s="27">
        <v>0.0065</v>
      </c>
      <c r="M312" s="27">
        <v>0.011</v>
      </c>
      <c r="N312" s="27">
        <v>0.005</v>
      </c>
      <c r="O312" s="27">
        <v>0.0125</v>
      </c>
      <c r="P312" s="27">
        <v>0.043</v>
      </c>
    </row>
    <row r="313" spans="2:16" ht="12.75">
      <c r="B313" s="9"/>
      <c r="C313" s="10" t="s">
        <v>11</v>
      </c>
      <c r="D313" s="27">
        <f t="shared" si="27"/>
        <v>2865.97722</v>
      </c>
      <c r="E313" s="27">
        <v>307.869</v>
      </c>
      <c r="F313" s="27">
        <v>241.71322</v>
      </c>
      <c r="G313" s="27">
        <v>111.152</v>
      </c>
      <c r="H313" s="27">
        <v>133.411</v>
      </c>
      <c r="I313" s="27">
        <v>191.8</v>
      </c>
      <c r="J313" s="27">
        <v>173.468</v>
      </c>
      <c r="K313" s="27">
        <v>220.253</v>
      </c>
      <c r="L313" s="27">
        <v>170.407</v>
      </c>
      <c r="M313" s="27">
        <v>238.224</v>
      </c>
      <c r="N313" s="27">
        <v>527.371</v>
      </c>
      <c r="O313" s="27">
        <v>374.065</v>
      </c>
      <c r="P313" s="27">
        <v>176.244</v>
      </c>
    </row>
    <row r="314" spans="2:16" ht="12.75">
      <c r="B314" s="9"/>
      <c r="C314" s="10" t="s">
        <v>81</v>
      </c>
      <c r="D314" s="27">
        <f t="shared" si="27"/>
        <v>0.004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0.004</v>
      </c>
      <c r="O314" s="27">
        <v>0</v>
      </c>
      <c r="P314" s="27">
        <v>0</v>
      </c>
    </row>
    <row r="315" spans="2:16" ht="12.75">
      <c r="B315" s="9"/>
      <c r="C315" s="10" t="s">
        <v>12</v>
      </c>
      <c r="D315" s="27">
        <f t="shared" si="27"/>
        <v>1740.5534799999998</v>
      </c>
      <c r="E315" s="27">
        <v>159.48</v>
      </c>
      <c r="F315" s="27">
        <v>168.13033</v>
      </c>
      <c r="G315" s="27">
        <v>215.871</v>
      </c>
      <c r="H315" s="27">
        <v>167.995</v>
      </c>
      <c r="I315" s="27">
        <v>169.81215</v>
      </c>
      <c r="J315" s="27">
        <v>129.754</v>
      </c>
      <c r="K315" s="27">
        <v>27.277</v>
      </c>
      <c r="L315" s="27">
        <v>136.623</v>
      </c>
      <c r="M315" s="27">
        <v>67.279</v>
      </c>
      <c r="N315" s="27">
        <v>221.797</v>
      </c>
      <c r="O315" s="27">
        <v>209.455</v>
      </c>
      <c r="P315" s="27">
        <v>67.08</v>
      </c>
    </row>
    <row r="316" spans="2:16" ht="12.75">
      <c r="B316" s="9"/>
      <c r="C316" s="10" t="s">
        <v>89</v>
      </c>
      <c r="D316" s="27">
        <f t="shared" si="27"/>
        <v>826.3044600000001</v>
      </c>
      <c r="E316" s="27">
        <v>79.993</v>
      </c>
      <c r="F316" s="27">
        <v>81.982</v>
      </c>
      <c r="G316" s="27">
        <v>66.001</v>
      </c>
      <c r="H316" s="27">
        <v>57.86772</v>
      </c>
      <c r="I316" s="27">
        <v>43.993</v>
      </c>
      <c r="J316" s="27">
        <v>1.825</v>
      </c>
      <c r="K316" s="27">
        <v>46.7639</v>
      </c>
      <c r="L316" s="27">
        <v>55.822</v>
      </c>
      <c r="M316" s="27">
        <v>21.999</v>
      </c>
      <c r="N316" s="27">
        <v>22.002</v>
      </c>
      <c r="O316" s="27">
        <v>0</v>
      </c>
      <c r="P316" s="27">
        <v>348.05584000000005</v>
      </c>
    </row>
    <row r="317" spans="2:16" ht="12.75">
      <c r="B317" s="9"/>
      <c r="C317" s="9"/>
      <c r="D317" s="27"/>
      <c r="E317" s="27"/>
      <c r="F317" s="27"/>
      <c r="G317" s="29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9" ht="12.75">
      <c r="B318" s="7" t="s">
        <v>75</v>
      </c>
      <c r="C318" s="8" t="s">
        <v>76</v>
      </c>
      <c r="D318" s="11">
        <f>SUM(E318:P318)</f>
        <v>49698.198249999994</v>
      </c>
      <c r="E318" s="11">
        <f>SUM(E319:E351)</f>
        <v>2915.1976899999995</v>
      </c>
      <c r="F318" s="11">
        <f aca="true" t="shared" si="29" ref="F318:P318">SUM(F319:F351)</f>
        <v>2434.7425299999995</v>
      </c>
      <c r="G318" s="11">
        <f t="shared" si="29"/>
        <v>4508.775909999999</v>
      </c>
      <c r="H318" s="11">
        <f t="shared" si="29"/>
        <v>3604.01724</v>
      </c>
      <c r="I318" s="11">
        <f t="shared" si="29"/>
        <v>5275.022469999999</v>
      </c>
      <c r="J318" s="11">
        <f t="shared" si="29"/>
        <v>4040.32476</v>
      </c>
      <c r="K318" s="11">
        <f t="shared" si="29"/>
        <v>3310.33283</v>
      </c>
      <c r="L318" s="11">
        <f t="shared" si="29"/>
        <v>4024.7294100000004</v>
      </c>
      <c r="M318" s="11">
        <f t="shared" si="29"/>
        <v>4359.900960000001</v>
      </c>
      <c r="N318" s="11">
        <f t="shared" si="29"/>
        <v>4361.983359999999</v>
      </c>
      <c r="O318" s="11">
        <f t="shared" si="29"/>
        <v>5047.263490000001</v>
      </c>
      <c r="P318" s="11">
        <f t="shared" si="29"/>
        <v>5815.9076000000005</v>
      </c>
      <c r="S318" s="43"/>
    </row>
    <row r="319" spans="2:16" ht="12.75">
      <c r="B319" s="9"/>
      <c r="C319" s="17" t="s">
        <v>0</v>
      </c>
      <c r="D319" s="27">
        <f t="shared" si="27"/>
        <v>78.8408</v>
      </c>
      <c r="E319" s="18">
        <v>14.261</v>
      </c>
      <c r="F319" s="18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13.785</v>
      </c>
      <c r="L319" s="27">
        <v>28.6948</v>
      </c>
      <c r="M319" s="27">
        <v>22.1</v>
      </c>
      <c r="N319" s="27">
        <v>0</v>
      </c>
      <c r="O319" s="27">
        <v>0</v>
      </c>
      <c r="P319" s="27">
        <v>0</v>
      </c>
    </row>
    <row r="320" spans="2:16" ht="12.75">
      <c r="B320" s="9"/>
      <c r="C320" s="17" t="s">
        <v>124</v>
      </c>
      <c r="D320" s="27">
        <f t="shared" si="27"/>
        <v>58.773</v>
      </c>
      <c r="E320" s="18">
        <v>0</v>
      </c>
      <c r="F320" s="18">
        <v>0</v>
      </c>
      <c r="G320" s="27">
        <v>15.96</v>
      </c>
      <c r="H320" s="27">
        <v>0</v>
      </c>
      <c r="I320" s="27">
        <v>0</v>
      </c>
      <c r="J320" s="27">
        <v>0</v>
      </c>
      <c r="K320" s="27">
        <v>0</v>
      </c>
      <c r="L320" s="27">
        <v>10.773</v>
      </c>
      <c r="M320" s="27">
        <v>0</v>
      </c>
      <c r="N320" s="27">
        <v>21.94</v>
      </c>
      <c r="O320" s="27">
        <v>0</v>
      </c>
      <c r="P320" s="27">
        <v>10.1</v>
      </c>
    </row>
    <row r="321" spans="2:16" ht="12.75">
      <c r="B321" s="9"/>
      <c r="C321" s="17" t="s">
        <v>1</v>
      </c>
      <c r="D321" s="27">
        <f t="shared" si="27"/>
        <v>8.363</v>
      </c>
      <c r="E321" s="18">
        <v>0</v>
      </c>
      <c r="F321" s="18">
        <v>8.363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</row>
    <row r="322" spans="2:16" ht="12.75">
      <c r="B322" s="9"/>
      <c r="C322" s="17" t="s">
        <v>2</v>
      </c>
      <c r="D322" s="27">
        <f t="shared" si="27"/>
        <v>12.47</v>
      </c>
      <c r="E322" s="18">
        <v>0</v>
      </c>
      <c r="F322" s="18">
        <v>0</v>
      </c>
      <c r="G322" s="27">
        <v>0</v>
      </c>
      <c r="H322" s="27">
        <v>0</v>
      </c>
      <c r="I322" s="27">
        <v>0</v>
      </c>
      <c r="J322" s="27">
        <v>12.4</v>
      </c>
      <c r="K322" s="27">
        <v>0</v>
      </c>
      <c r="L322" s="27">
        <v>0</v>
      </c>
      <c r="M322" s="27">
        <v>0</v>
      </c>
      <c r="N322" s="27">
        <v>0</v>
      </c>
      <c r="O322" s="27">
        <v>0.07</v>
      </c>
      <c r="P322" s="27">
        <v>0</v>
      </c>
    </row>
    <row r="323" spans="2:16" ht="12.75">
      <c r="B323" s="9"/>
      <c r="C323" s="17" t="s">
        <v>85</v>
      </c>
      <c r="D323" s="27">
        <f t="shared" si="27"/>
        <v>79.298</v>
      </c>
      <c r="E323" s="18">
        <v>0</v>
      </c>
      <c r="F323" s="18">
        <v>0</v>
      </c>
      <c r="G323" s="27">
        <v>0</v>
      </c>
      <c r="H323" s="27">
        <v>14.4</v>
      </c>
      <c r="I323" s="27">
        <v>13.55</v>
      </c>
      <c r="J323" s="27">
        <v>0</v>
      </c>
      <c r="K323" s="27">
        <v>0</v>
      </c>
      <c r="L323" s="27">
        <v>0</v>
      </c>
      <c r="M323" s="27">
        <v>14.59</v>
      </c>
      <c r="N323" s="27">
        <v>13.65</v>
      </c>
      <c r="O323" s="27">
        <v>0</v>
      </c>
      <c r="P323" s="27">
        <v>23.108</v>
      </c>
    </row>
    <row r="324" spans="2:16" ht="12.75">
      <c r="B324" s="9"/>
      <c r="C324" s="17" t="s">
        <v>140</v>
      </c>
      <c r="D324" s="27">
        <f t="shared" si="27"/>
        <v>3.937</v>
      </c>
      <c r="E324" s="18">
        <v>0</v>
      </c>
      <c r="F324" s="18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3.937</v>
      </c>
    </row>
    <row r="325" spans="2:16" ht="12.75">
      <c r="B325" s="9"/>
      <c r="C325" s="17" t="s">
        <v>125</v>
      </c>
      <c r="D325" s="27">
        <f t="shared" si="27"/>
        <v>419.153</v>
      </c>
      <c r="E325" s="18">
        <v>0</v>
      </c>
      <c r="F325" s="18">
        <v>0</v>
      </c>
      <c r="G325" s="27">
        <v>23.452</v>
      </c>
      <c r="H325" s="27">
        <v>0</v>
      </c>
      <c r="I325" s="27">
        <v>0</v>
      </c>
      <c r="J325" s="27">
        <v>0</v>
      </c>
      <c r="K325" s="27">
        <v>0</v>
      </c>
      <c r="L325" s="27">
        <v>132.78</v>
      </c>
      <c r="M325" s="27">
        <v>132.181</v>
      </c>
      <c r="N325" s="27">
        <v>30.24</v>
      </c>
      <c r="O325" s="27">
        <v>0</v>
      </c>
      <c r="P325" s="27">
        <v>100.5</v>
      </c>
    </row>
    <row r="326" spans="2:16" ht="12.75">
      <c r="B326" s="9"/>
      <c r="C326" s="17" t="s">
        <v>134</v>
      </c>
      <c r="D326" s="27">
        <f t="shared" si="27"/>
        <v>37.339999999999996</v>
      </c>
      <c r="E326" s="18">
        <v>0</v>
      </c>
      <c r="F326" s="18">
        <v>0</v>
      </c>
      <c r="G326" s="27">
        <v>0</v>
      </c>
      <c r="H326" s="27">
        <v>12.165</v>
      </c>
      <c r="I326" s="27">
        <v>0</v>
      </c>
      <c r="J326" s="27">
        <v>0</v>
      </c>
      <c r="K326" s="27">
        <v>0</v>
      </c>
      <c r="L326" s="27">
        <v>14.699</v>
      </c>
      <c r="M326" s="27">
        <v>0</v>
      </c>
      <c r="N326" s="27">
        <v>0</v>
      </c>
      <c r="O326" s="27">
        <v>0</v>
      </c>
      <c r="P326" s="27">
        <v>10.476</v>
      </c>
    </row>
    <row r="327" spans="2:16" ht="12.75">
      <c r="B327" s="9"/>
      <c r="C327" s="17" t="s">
        <v>80</v>
      </c>
      <c r="D327" s="27">
        <f t="shared" si="27"/>
        <v>491.97300000000007</v>
      </c>
      <c r="E327" s="18">
        <v>15.915</v>
      </c>
      <c r="F327" s="18">
        <v>15.375</v>
      </c>
      <c r="G327" s="27">
        <v>36.344</v>
      </c>
      <c r="H327" s="27">
        <v>49.765</v>
      </c>
      <c r="I327" s="27">
        <v>62.425</v>
      </c>
      <c r="J327" s="27">
        <v>47.865</v>
      </c>
      <c r="K327" s="27">
        <v>64.549</v>
      </c>
      <c r="L327" s="27">
        <v>33.825</v>
      </c>
      <c r="M327" s="27">
        <v>15.224</v>
      </c>
      <c r="N327" s="27">
        <v>50.142</v>
      </c>
      <c r="O327" s="27">
        <v>68.574</v>
      </c>
      <c r="P327" s="27">
        <v>31.97</v>
      </c>
    </row>
    <row r="328" spans="2:16" ht="12.75">
      <c r="B328" s="9"/>
      <c r="C328" s="17" t="s">
        <v>4</v>
      </c>
      <c r="D328" s="27">
        <f t="shared" si="27"/>
        <v>1072.6040000000003</v>
      </c>
      <c r="E328" s="18">
        <v>0</v>
      </c>
      <c r="F328" s="18">
        <v>0</v>
      </c>
      <c r="G328" s="27">
        <v>0</v>
      </c>
      <c r="H328" s="27">
        <v>0</v>
      </c>
      <c r="I328" s="27">
        <v>293.028</v>
      </c>
      <c r="J328" s="27">
        <v>155.133</v>
      </c>
      <c r="K328" s="27">
        <v>0</v>
      </c>
      <c r="L328" s="27">
        <v>0</v>
      </c>
      <c r="M328" s="27">
        <v>0</v>
      </c>
      <c r="N328" s="27">
        <v>228.19</v>
      </c>
      <c r="O328" s="27">
        <v>237.979</v>
      </c>
      <c r="P328" s="27">
        <v>158.274</v>
      </c>
    </row>
    <row r="329" spans="2:16" ht="12.75">
      <c r="B329" s="9"/>
      <c r="C329" s="17" t="s">
        <v>84</v>
      </c>
      <c r="D329" s="27">
        <f t="shared" si="27"/>
        <v>227.02870000000001</v>
      </c>
      <c r="E329" s="18">
        <v>0</v>
      </c>
      <c r="F329" s="18">
        <v>227.02870000000001</v>
      </c>
      <c r="G329" s="29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</row>
    <row r="330" spans="2:16" ht="12.75">
      <c r="B330" s="9"/>
      <c r="C330" s="17" t="s">
        <v>5</v>
      </c>
      <c r="D330" s="27">
        <f t="shared" si="27"/>
        <v>4.378</v>
      </c>
      <c r="E330" s="18">
        <v>0</v>
      </c>
      <c r="F330" s="18">
        <v>0</v>
      </c>
      <c r="G330" s="27">
        <v>0</v>
      </c>
      <c r="H330" s="27">
        <v>0</v>
      </c>
      <c r="I330" s="27">
        <v>0</v>
      </c>
      <c r="J330" s="27">
        <v>4.378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</row>
    <row r="331" spans="2:16" ht="12.75">
      <c r="B331" s="9"/>
      <c r="C331" s="17" t="s">
        <v>6</v>
      </c>
      <c r="D331" s="27">
        <f t="shared" si="27"/>
        <v>14280.923710000001</v>
      </c>
      <c r="E331" s="18">
        <v>988.65109</v>
      </c>
      <c r="F331" s="18">
        <v>807.6193900000001</v>
      </c>
      <c r="G331" s="27">
        <v>1851.3251699999998</v>
      </c>
      <c r="H331" s="27">
        <v>967.71859</v>
      </c>
      <c r="I331" s="27">
        <v>1360.2964299999999</v>
      </c>
      <c r="J331" s="27">
        <v>1146.92633</v>
      </c>
      <c r="K331" s="27">
        <v>805.4683</v>
      </c>
      <c r="L331" s="27">
        <v>1056.91768</v>
      </c>
      <c r="M331" s="27">
        <v>846.59018</v>
      </c>
      <c r="N331" s="27">
        <v>1490.6713300000001</v>
      </c>
      <c r="O331" s="27">
        <v>1359.58723</v>
      </c>
      <c r="P331" s="27">
        <v>1599.15199</v>
      </c>
    </row>
    <row r="332" spans="2:16" ht="12.75">
      <c r="B332" s="9"/>
      <c r="C332" s="17" t="s">
        <v>7</v>
      </c>
      <c r="D332" s="27">
        <f t="shared" si="27"/>
        <v>755.3248900000001</v>
      </c>
      <c r="E332" s="18">
        <v>99.17660000000001</v>
      </c>
      <c r="F332" s="18">
        <v>6.28355</v>
      </c>
      <c r="G332" s="27">
        <v>56.333239999999996</v>
      </c>
      <c r="H332" s="27">
        <v>40.87786</v>
      </c>
      <c r="I332" s="27">
        <v>81.89862</v>
      </c>
      <c r="J332" s="27">
        <v>53.457589999999996</v>
      </c>
      <c r="K332" s="27">
        <v>14.54975</v>
      </c>
      <c r="L332" s="27">
        <v>77.74316</v>
      </c>
      <c r="M332" s="27">
        <v>62.89252</v>
      </c>
      <c r="N332" s="27">
        <v>25.33614</v>
      </c>
      <c r="O332" s="27">
        <v>157.24526</v>
      </c>
      <c r="P332" s="27">
        <v>79.5306</v>
      </c>
    </row>
    <row r="333" spans="2:16" ht="12.75">
      <c r="B333" s="9"/>
      <c r="C333" s="17" t="s">
        <v>106</v>
      </c>
      <c r="D333" s="27">
        <f t="shared" si="27"/>
        <v>8.217</v>
      </c>
      <c r="E333" s="18">
        <v>0</v>
      </c>
      <c r="F333" s="18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8.217</v>
      </c>
      <c r="O333" s="27">
        <v>0</v>
      </c>
      <c r="P333" s="27">
        <v>0</v>
      </c>
    </row>
    <row r="334" spans="2:16" ht="12.75">
      <c r="B334" s="9"/>
      <c r="C334" s="17" t="s">
        <v>8</v>
      </c>
      <c r="D334" s="27">
        <f t="shared" si="27"/>
        <v>745.9914</v>
      </c>
      <c r="E334" s="18">
        <v>83.957</v>
      </c>
      <c r="F334" s="18">
        <v>39.81</v>
      </c>
      <c r="G334" s="27">
        <v>44.9</v>
      </c>
      <c r="H334" s="27">
        <v>79.48939999999999</v>
      </c>
      <c r="I334" s="27">
        <v>58.671</v>
      </c>
      <c r="J334" s="27">
        <v>39.399</v>
      </c>
      <c r="K334" s="27">
        <v>39.9</v>
      </c>
      <c r="L334" s="27">
        <v>0</v>
      </c>
      <c r="M334" s="27">
        <v>75.13</v>
      </c>
      <c r="N334" s="27">
        <v>120.684</v>
      </c>
      <c r="O334" s="27">
        <v>39.519</v>
      </c>
      <c r="P334" s="27">
        <v>124.532</v>
      </c>
    </row>
    <row r="335" spans="2:16" ht="12.75">
      <c r="B335" s="9"/>
      <c r="C335" s="17" t="s">
        <v>9</v>
      </c>
      <c r="D335" s="27">
        <f t="shared" si="27"/>
        <v>2784.6459000000004</v>
      </c>
      <c r="E335" s="18">
        <v>122.4083</v>
      </c>
      <c r="F335" s="18">
        <v>151.12669</v>
      </c>
      <c r="G335" s="27">
        <v>203.613</v>
      </c>
      <c r="H335" s="27">
        <v>268.09524</v>
      </c>
      <c r="I335" s="27">
        <v>423.81759000000005</v>
      </c>
      <c r="J335" s="27">
        <v>201.37535999999997</v>
      </c>
      <c r="K335" s="27">
        <v>146.07485999999997</v>
      </c>
      <c r="L335" s="27">
        <v>338.50076</v>
      </c>
      <c r="M335" s="27">
        <v>264.57575</v>
      </c>
      <c r="N335" s="27">
        <v>180.9112</v>
      </c>
      <c r="O335" s="27">
        <v>269.70405999999997</v>
      </c>
      <c r="P335" s="27">
        <v>214.44308999999998</v>
      </c>
    </row>
    <row r="336" spans="2:16" ht="12.75">
      <c r="B336" s="9"/>
      <c r="C336" s="17" t="s">
        <v>10</v>
      </c>
      <c r="D336" s="27">
        <f t="shared" si="27"/>
        <v>16.712</v>
      </c>
      <c r="E336" s="18">
        <v>0</v>
      </c>
      <c r="F336" s="18">
        <v>0</v>
      </c>
      <c r="G336" s="27">
        <v>0</v>
      </c>
      <c r="H336" s="27">
        <v>8.837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7.875</v>
      </c>
      <c r="O336" s="27">
        <v>0</v>
      </c>
      <c r="P336" s="27">
        <v>0</v>
      </c>
    </row>
    <row r="337" spans="2:16" ht="12.75">
      <c r="B337" s="9"/>
      <c r="C337" s="17" t="s">
        <v>11</v>
      </c>
      <c r="D337" s="27">
        <f t="shared" si="27"/>
        <v>14132.07553</v>
      </c>
      <c r="E337" s="18">
        <v>1091.7873</v>
      </c>
      <c r="F337" s="18">
        <v>937.3423</v>
      </c>
      <c r="G337" s="27">
        <v>1673.504</v>
      </c>
      <c r="H337" s="27">
        <v>1596.5727</v>
      </c>
      <c r="I337" s="27">
        <v>1290.3416499999998</v>
      </c>
      <c r="J337" s="27">
        <v>934.8608</v>
      </c>
      <c r="K337" s="27">
        <v>1139.1128</v>
      </c>
      <c r="L337" s="27">
        <v>1146.29965</v>
      </c>
      <c r="M337" s="27">
        <v>1394.345</v>
      </c>
      <c r="N337" s="27">
        <v>678.31389</v>
      </c>
      <c r="O337" s="27">
        <v>1058.32534</v>
      </c>
      <c r="P337" s="27">
        <v>1191.2701000000002</v>
      </c>
    </row>
    <row r="338" spans="2:16" ht="12.75">
      <c r="B338" s="9"/>
      <c r="C338" s="17" t="s">
        <v>81</v>
      </c>
      <c r="D338" s="27">
        <f t="shared" si="27"/>
        <v>18.203</v>
      </c>
      <c r="E338" s="18">
        <v>0</v>
      </c>
      <c r="F338" s="18">
        <v>0</v>
      </c>
      <c r="G338" s="27">
        <v>0.039</v>
      </c>
      <c r="H338" s="27">
        <v>8.963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9.201</v>
      </c>
      <c r="O338" s="27">
        <v>0</v>
      </c>
      <c r="P338" s="27">
        <v>0</v>
      </c>
    </row>
    <row r="339" spans="2:16" ht="12.75">
      <c r="B339" s="9"/>
      <c r="C339" s="17" t="s">
        <v>12</v>
      </c>
      <c r="D339" s="27">
        <f t="shared" si="27"/>
        <v>3027.1337799999997</v>
      </c>
      <c r="E339" s="18">
        <v>168.0469</v>
      </c>
      <c r="F339" s="18">
        <v>98.74</v>
      </c>
      <c r="G339" s="27">
        <v>252.14260000000002</v>
      </c>
      <c r="H339" s="27">
        <v>139.7243</v>
      </c>
      <c r="I339" s="27">
        <v>253.28</v>
      </c>
      <c r="J339" s="27">
        <v>263.59088</v>
      </c>
      <c r="K339" s="27">
        <v>195.1902</v>
      </c>
      <c r="L339" s="27">
        <v>21.3472</v>
      </c>
      <c r="M339" s="27">
        <v>240.11610000000002</v>
      </c>
      <c r="N339" s="27">
        <v>319.5961</v>
      </c>
      <c r="O339" s="27">
        <v>471.24240000000003</v>
      </c>
      <c r="P339" s="27">
        <v>604.1170999999999</v>
      </c>
    </row>
    <row r="340" spans="2:16" ht="12.75">
      <c r="B340" s="9"/>
      <c r="C340" s="17" t="s">
        <v>13</v>
      </c>
      <c r="D340" s="27">
        <f t="shared" si="27"/>
        <v>70.986</v>
      </c>
      <c r="E340" s="18">
        <v>0</v>
      </c>
      <c r="F340" s="18">
        <v>0</v>
      </c>
      <c r="G340" s="27">
        <v>0</v>
      </c>
      <c r="H340" s="27">
        <v>17.182</v>
      </c>
      <c r="I340" s="27">
        <v>0</v>
      </c>
      <c r="J340" s="27">
        <v>0</v>
      </c>
      <c r="K340" s="27">
        <v>17.785</v>
      </c>
      <c r="L340" s="27">
        <v>0</v>
      </c>
      <c r="M340" s="27">
        <v>0</v>
      </c>
      <c r="N340" s="27">
        <v>19.399</v>
      </c>
      <c r="O340" s="27">
        <v>0</v>
      </c>
      <c r="P340" s="27">
        <v>16.62</v>
      </c>
    </row>
    <row r="341" spans="2:16" ht="12.75">
      <c r="B341" s="9"/>
      <c r="C341" s="17" t="s">
        <v>87</v>
      </c>
      <c r="D341" s="27">
        <f t="shared" si="27"/>
        <v>1215.8486</v>
      </c>
      <c r="E341" s="18">
        <v>19.549400000000002</v>
      </c>
      <c r="F341" s="18">
        <v>0</v>
      </c>
      <c r="G341" s="27">
        <v>0</v>
      </c>
      <c r="H341" s="27">
        <v>0</v>
      </c>
      <c r="I341" s="27">
        <v>283.772</v>
      </c>
      <c r="J341" s="27">
        <v>145.32</v>
      </c>
      <c r="K341" s="27">
        <v>140.2212</v>
      </c>
      <c r="L341" s="27">
        <v>158.154</v>
      </c>
      <c r="M341" s="27">
        <v>138.888</v>
      </c>
      <c r="N341" s="27">
        <v>39.595</v>
      </c>
      <c r="O341" s="27">
        <v>269.724</v>
      </c>
      <c r="P341" s="27">
        <v>20.625</v>
      </c>
    </row>
    <row r="342" spans="2:16" ht="12.75">
      <c r="B342" s="9"/>
      <c r="C342" s="17" t="s">
        <v>123</v>
      </c>
      <c r="D342" s="27">
        <f t="shared" si="27"/>
        <v>0.0265</v>
      </c>
      <c r="E342" s="18">
        <v>0</v>
      </c>
      <c r="F342" s="18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0.018</v>
      </c>
      <c r="O342" s="27">
        <v>0.005</v>
      </c>
      <c r="P342" s="27">
        <v>0.0035</v>
      </c>
    </row>
    <row r="343" spans="2:16" ht="12.75">
      <c r="B343" s="9"/>
      <c r="C343" s="17" t="s">
        <v>89</v>
      </c>
      <c r="D343" s="27">
        <f t="shared" si="27"/>
        <v>4890.920709999999</v>
      </c>
      <c r="E343" s="18">
        <v>291.35209999999995</v>
      </c>
      <c r="F343" s="18">
        <v>122.953</v>
      </c>
      <c r="G343" s="27">
        <v>329.2219</v>
      </c>
      <c r="H343" s="27">
        <v>215.70114999999998</v>
      </c>
      <c r="I343" s="27">
        <v>748.50966</v>
      </c>
      <c r="J343" s="27">
        <v>551.45628</v>
      </c>
      <c r="K343" s="27">
        <v>369.4692</v>
      </c>
      <c r="L343" s="27">
        <v>388.2792</v>
      </c>
      <c r="M343" s="27">
        <v>398.595</v>
      </c>
      <c r="N343" s="27">
        <v>382.95759999999996</v>
      </c>
      <c r="O343" s="27">
        <v>372.9606</v>
      </c>
      <c r="P343" s="27">
        <v>719.46502</v>
      </c>
    </row>
    <row r="344" spans="2:16" ht="12.75">
      <c r="B344" s="9"/>
      <c r="C344" s="17" t="s">
        <v>116</v>
      </c>
      <c r="D344" s="27">
        <f t="shared" si="27"/>
        <v>651.8643999999999</v>
      </c>
      <c r="E344" s="18">
        <v>0</v>
      </c>
      <c r="F344" s="18">
        <v>20.0589</v>
      </c>
      <c r="G344" s="27">
        <v>0</v>
      </c>
      <c r="H344" s="27">
        <v>144.442</v>
      </c>
      <c r="I344" s="27">
        <v>0</v>
      </c>
      <c r="J344" s="27">
        <v>101.495</v>
      </c>
      <c r="K344" s="27">
        <v>1.318</v>
      </c>
      <c r="L344" s="27">
        <v>177.74</v>
      </c>
      <c r="M344" s="27">
        <v>78.384</v>
      </c>
      <c r="N344" s="27">
        <v>36.6645</v>
      </c>
      <c r="O344" s="27">
        <v>18.578</v>
      </c>
      <c r="P344" s="27">
        <v>73.184</v>
      </c>
    </row>
    <row r="345" spans="2:16" ht="12.75">
      <c r="B345" s="9"/>
      <c r="C345" s="17" t="s">
        <v>16</v>
      </c>
      <c r="D345" s="27">
        <f t="shared" si="27"/>
        <v>0.512</v>
      </c>
      <c r="E345" s="18">
        <v>0.093</v>
      </c>
      <c r="F345" s="18">
        <v>0.042</v>
      </c>
      <c r="G345" s="27">
        <v>0.041</v>
      </c>
      <c r="H345" s="27">
        <v>0.076</v>
      </c>
      <c r="I345" s="27">
        <v>0</v>
      </c>
      <c r="J345" s="27">
        <v>0.04</v>
      </c>
      <c r="K345" s="27">
        <v>0.082</v>
      </c>
      <c r="L345" s="27">
        <v>0</v>
      </c>
      <c r="M345" s="27">
        <v>0.08</v>
      </c>
      <c r="N345" s="27">
        <v>0</v>
      </c>
      <c r="O345" s="27">
        <v>0.058</v>
      </c>
      <c r="P345" s="27">
        <v>0</v>
      </c>
    </row>
    <row r="346" spans="2:16" ht="12.75">
      <c r="B346" s="9"/>
      <c r="C346" s="17" t="s">
        <v>17</v>
      </c>
      <c r="D346" s="27">
        <f t="shared" si="27"/>
        <v>37.638000000000005</v>
      </c>
      <c r="E346" s="18">
        <v>0</v>
      </c>
      <c r="F346" s="18">
        <v>0</v>
      </c>
      <c r="G346" s="27">
        <v>0</v>
      </c>
      <c r="H346" s="27">
        <v>17.838</v>
      </c>
      <c r="I346" s="27">
        <v>0</v>
      </c>
      <c r="J346" s="27">
        <v>19.8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</row>
    <row r="347" spans="2:16" ht="12.75">
      <c r="B347" s="9"/>
      <c r="C347" s="17" t="s">
        <v>113</v>
      </c>
      <c r="D347" s="27">
        <f t="shared" si="27"/>
        <v>8.655</v>
      </c>
      <c r="E347" s="18">
        <v>0</v>
      </c>
      <c r="F347" s="18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8.655</v>
      </c>
      <c r="M347" s="27">
        <v>0</v>
      </c>
      <c r="N347" s="27">
        <v>0</v>
      </c>
      <c r="O347" s="27">
        <v>0</v>
      </c>
      <c r="P347" s="27">
        <v>0</v>
      </c>
    </row>
    <row r="348" spans="2:16" ht="12.75">
      <c r="B348" s="9"/>
      <c r="C348" s="17" t="s">
        <v>82</v>
      </c>
      <c r="D348" s="27">
        <f t="shared" si="27"/>
        <v>191.468</v>
      </c>
      <c r="E348" s="18">
        <v>0</v>
      </c>
      <c r="F348" s="18">
        <v>0</v>
      </c>
      <c r="G348" s="27">
        <v>21.9</v>
      </c>
      <c r="H348" s="27">
        <v>22.1</v>
      </c>
      <c r="I348" s="27">
        <v>21.864</v>
      </c>
      <c r="J348" s="27">
        <v>0</v>
      </c>
      <c r="K348" s="27">
        <v>0</v>
      </c>
      <c r="L348" s="27">
        <v>22.14</v>
      </c>
      <c r="M348" s="27">
        <v>21.68</v>
      </c>
      <c r="N348" s="27">
        <v>18.08</v>
      </c>
      <c r="O348" s="27">
        <v>43.39</v>
      </c>
      <c r="P348" s="27">
        <v>20.314</v>
      </c>
    </row>
    <row r="349" spans="2:16" ht="12.75">
      <c r="B349" s="9"/>
      <c r="C349" s="17" t="s">
        <v>92</v>
      </c>
      <c r="D349" s="27">
        <f t="shared" si="27"/>
        <v>72.80425</v>
      </c>
      <c r="E349" s="18">
        <v>20</v>
      </c>
      <c r="F349" s="18">
        <v>0</v>
      </c>
      <c r="G349" s="27">
        <v>0</v>
      </c>
      <c r="H349" s="27">
        <v>0</v>
      </c>
      <c r="I349" s="27">
        <v>20.641</v>
      </c>
      <c r="J349" s="27">
        <v>0</v>
      </c>
      <c r="K349" s="27">
        <v>0</v>
      </c>
      <c r="L349" s="27">
        <v>0</v>
      </c>
      <c r="M349" s="27">
        <v>19.58125</v>
      </c>
      <c r="N349" s="27">
        <v>0</v>
      </c>
      <c r="O349" s="27">
        <v>0</v>
      </c>
      <c r="P349" s="27">
        <v>12.582</v>
      </c>
    </row>
    <row r="350" spans="2:16" ht="12.75">
      <c r="B350" s="9"/>
      <c r="C350" s="17" t="s">
        <v>114</v>
      </c>
      <c r="D350" s="27">
        <f t="shared" si="27"/>
        <v>8.119</v>
      </c>
      <c r="E350" s="18">
        <v>0</v>
      </c>
      <c r="F350" s="18">
        <v>0</v>
      </c>
      <c r="G350" s="27">
        <v>0</v>
      </c>
      <c r="H350" s="27">
        <v>0</v>
      </c>
      <c r="I350" s="27">
        <v>0.1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8.019</v>
      </c>
    </row>
    <row r="351" spans="2:16" ht="12.75">
      <c r="B351" s="9"/>
      <c r="C351" s="17" t="s">
        <v>19</v>
      </c>
      <c r="D351" s="27">
        <f t="shared" si="27"/>
        <v>4285.97008</v>
      </c>
      <c r="E351" s="18">
        <v>0</v>
      </c>
      <c r="F351" s="18">
        <v>0</v>
      </c>
      <c r="G351" s="27">
        <v>0</v>
      </c>
      <c r="H351" s="27">
        <v>0.07</v>
      </c>
      <c r="I351" s="27">
        <v>362.82752</v>
      </c>
      <c r="J351" s="27">
        <v>362.82752</v>
      </c>
      <c r="K351" s="27">
        <v>362.82752</v>
      </c>
      <c r="L351" s="27">
        <v>408.18096</v>
      </c>
      <c r="M351" s="27">
        <v>634.94816</v>
      </c>
      <c r="N351" s="27">
        <v>680.3016</v>
      </c>
      <c r="O351" s="27">
        <v>680.3016</v>
      </c>
      <c r="P351" s="27">
        <v>793.6852</v>
      </c>
    </row>
    <row r="352" spans="2:16" ht="12.75">
      <c r="B352" s="9"/>
      <c r="C352" s="1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2:16" ht="12.75">
      <c r="B353" s="35" t="s">
        <v>78</v>
      </c>
      <c r="C353" s="35"/>
      <c r="D353" s="12">
        <f>SUM(E353:P353)</f>
        <v>832901.85503</v>
      </c>
      <c r="E353" s="12">
        <v>93530.56691000001</v>
      </c>
      <c r="F353" s="12">
        <v>75507.35505000003</v>
      </c>
      <c r="G353" s="12">
        <v>114647.47935</v>
      </c>
      <c r="H353" s="12">
        <v>74083.08045999998</v>
      </c>
      <c r="I353" s="12">
        <v>61071.50128000003</v>
      </c>
      <c r="J353" s="12">
        <v>61080.84092999998</v>
      </c>
      <c r="K353" s="12">
        <v>65368.295449999976</v>
      </c>
      <c r="L353" s="12">
        <v>51856.69744</v>
      </c>
      <c r="M353" s="12">
        <v>47192.23489</v>
      </c>
      <c r="N353" s="12">
        <v>67493.52351999999</v>
      </c>
      <c r="O353" s="12">
        <v>49216.090540000005</v>
      </c>
      <c r="P353" s="12">
        <v>71854.18921000003</v>
      </c>
    </row>
    <row r="354" spans="2:7" ht="12.75">
      <c r="B354" s="13" t="s">
        <v>79</v>
      </c>
      <c r="C354" s="9"/>
      <c r="D354" s="27"/>
      <c r="E354" s="9"/>
      <c r="F354" s="9"/>
      <c r="G354" s="27"/>
    </row>
    <row r="357" spans="5:16" ht="12.75">
      <c r="E357" s="33"/>
      <c r="F357" s="33"/>
      <c r="G357" s="34"/>
      <c r="H357" s="33"/>
      <c r="I357" s="33"/>
      <c r="J357" s="34"/>
      <c r="K357" s="34"/>
      <c r="L357" s="33"/>
      <c r="M357" s="33"/>
      <c r="N357" s="34"/>
      <c r="O357" s="33"/>
      <c r="P357" s="33"/>
    </row>
    <row r="360" spans="5:16" ht="12.75"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</sheetData>
  <sheetProtection/>
  <mergeCells count="6">
    <mergeCell ref="B353:C353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38" r:id="rId1"/>
  <rowBreaks count="2" manualBreakCount="2">
    <brk id="105" min="1" max="15" man="1"/>
    <brk id="22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dvalle</cp:lastModifiedBy>
  <cp:lastPrinted>2016-04-01T23:00:32Z</cp:lastPrinted>
  <dcterms:created xsi:type="dcterms:W3CDTF">2012-02-01T16:29:17Z</dcterms:created>
  <dcterms:modified xsi:type="dcterms:W3CDTF">2017-03-03T20:37:50Z</dcterms:modified>
  <cp:category/>
  <cp:version/>
  <cp:contentType/>
  <cp:contentStatus/>
</cp:coreProperties>
</file>