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55" windowHeight="7935" activeTab="0"/>
  </bookViews>
  <sheets>
    <sheet name="6" sheetId="1" r:id="rId1"/>
  </sheets>
  <definedNames>
    <definedName name="_xlnm.Print_Titles" localSheetId="0">'6'!$1:$8</definedName>
  </definedNames>
  <calcPr fullCalcOnLoad="1"/>
</workbook>
</file>

<file path=xl/sharedStrings.xml><?xml version="1.0" encoding="utf-8"?>
<sst xmlns="http://schemas.openxmlformats.org/spreadsheetml/2006/main" count="211" uniqueCount="57">
  <si>
    <t>ESTADOS UNIDOS</t>
  </si>
  <si>
    <t>Café</t>
  </si>
  <si>
    <t>Carne</t>
  </si>
  <si>
    <t>Langosta</t>
  </si>
  <si>
    <t>Camarón</t>
  </si>
  <si>
    <t>Oro</t>
  </si>
  <si>
    <t>Maní</t>
  </si>
  <si>
    <t>Azúcar</t>
  </si>
  <si>
    <t>Queso</t>
  </si>
  <si>
    <t>Frijol</t>
  </si>
  <si>
    <t>Banano</t>
  </si>
  <si>
    <t>Pescados frescos</t>
  </si>
  <si>
    <t>Harina de trigo</t>
  </si>
  <si>
    <t>Café instantáneo</t>
  </si>
  <si>
    <t>Tabaco en rama</t>
  </si>
  <si>
    <t>Galletería</t>
  </si>
  <si>
    <t>Industria tabaco</t>
  </si>
  <si>
    <t>Refinería petróleo</t>
  </si>
  <si>
    <t>Industria bebida</t>
  </si>
  <si>
    <t>Prod. químicos</t>
  </si>
  <si>
    <t>MÉXICO</t>
  </si>
  <si>
    <t>CANADÁ</t>
  </si>
  <si>
    <t>COSTA RICA</t>
  </si>
  <si>
    <t>Ganado</t>
  </si>
  <si>
    <t>Prod. cerámicos</t>
  </si>
  <si>
    <t>EL SALVADOR</t>
  </si>
  <si>
    <t>GUATEMALA</t>
  </si>
  <si>
    <t>HONDURAS</t>
  </si>
  <si>
    <t>RESTO DE AMÉRICA LATINA Y EL CARIBE</t>
  </si>
  <si>
    <t>EUROPA</t>
  </si>
  <si>
    <t>ASIA</t>
  </si>
  <si>
    <t>RESTO DEL MUNDO</t>
  </si>
  <si>
    <t>BOLIVIA</t>
  </si>
  <si>
    <t>CUBA</t>
  </si>
  <si>
    <t>ECUADOR</t>
  </si>
  <si>
    <t>VENEZUELA</t>
  </si>
  <si>
    <t>Exportaciones fob por principales socios comerciales 2012</t>
  </si>
  <si>
    <t>(miles de kilogramos)</t>
  </si>
  <si>
    <t>PAIS/PRODUCTO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</si>
  <si>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</si>
  <si>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</si>
  <si>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</si>
  <si>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</si>
  <si>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</si>
  <si>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</si>
  <si>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</si>
  <si>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</si>
  <si>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</si>
  <si>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</si>
  <si>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</si>
  <si>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</si>
  <si>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</si>
  <si>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GENERAL</t>
  </si>
  <si>
    <t>Los demás</t>
  </si>
  <si>
    <t>CENTROAMÉRICA</t>
  </si>
  <si>
    <t>Fuente: DGA, CNDC/ENATREL</t>
  </si>
  <si>
    <t>Volumen</t>
  </si>
</sst>
</file>

<file path=xl/styles.xml><?xml version="1.0" encoding="utf-8"?>
<styleSheet xmlns="http://schemas.openxmlformats.org/spreadsheetml/2006/main">
  <numFmts count="1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_(* #,##0.0_);_(* \(#,##0.0\);_(* &quot;-&quot;??_);_(@_)"/>
    <numFmt numFmtId="165" formatCode="_ [$€]\ * #,##0.00_ ;_ [$€]\ * \-#,##0.00_ ;_ [$€]\ * &quot;-&quot;??_ ;_ @_ "/>
    <numFmt numFmtId="166" formatCode="#,##0.0_);\(#,##0.0\)"/>
    <numFmt numFmtId="167" formatCode="_ * #,##0.0_ ;_ * \-#,##0.0_ ;_ * &quot;-&quot;??_ ;_ @_ "/>
  </numFmts>
  <fonts count="43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166" fontId="4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4" fontId="0" fillId="33" borderId="0" xfId="0" applyNumberFormat="1" applyFill="1" applyAlignment="1">
      <alignment/>
    </xf>
    <xf numFmtId="164" fontId="0" fillId="33" borderId="0" xfId="47" applyNumberFormat="1" applyFont="1" applyFill="1" applyAlignment="1">
      <alignment/>
    </xf>
    <xf numFmtId="43" fontId="0" fillId="33" borderId="0" xfId="0" applyNumberFormat="1" applyFill="1" applyAlignment="1">
      <alignment/>
    </xf>
    <xf numFmtId="164" fontId="0" fillId="33" borderId="0" xfId="47" applyNumberFormat="1" applyFont="1" applyFill="1" applyAlignment="1">
      <alignment/>
    </xf>
    <xf numFmtId="166" fontId="6" fillId="33" borderId="0" xfId="0" applyNumberFormat="1" applyFont="1" applyFill="1" applyBorder="1" applyAlignment="1" applyProtection="1">
      <alignment horizontal="center" vertical="center" wrapText="1"/>
      <protection/>
    </xf>
    <xf numFmtId="167" fontId="0" fillId="33" borderId="0" xfId="0" applyNumberFormat="1" applyFill="1" applyAlignment="1">
      <alignment/>
    </xf>
    <xf numFmtId="0" fontId="0" fillId="0" borderId="0" xfId="0" applyFill="1" applyAlignment="1">
      <alignment/>
    </xf>
    <xf numFmtId="167" fontId="6" fillId="34" borderId="0" xfId="47" applyNumberFormat="1" applyFont="1" applyFill="1" applyBorder="1" applyAlignment="1" applyProtection="1">
      <alignment vertical="center"/>
      <protection/>
    </xf>
    <xf numFmtId="166" fontId="6" fillId="34" borderId="0" xfId="0" applyNumberFormat="1" applyFont="1" applyFill="1" applyBorder="1" applyAlignment="1" applyProtection="1">
      <alignment horizontal="left" indent="1"/>
      <protection/>
    </xf>
    <xf numFmtId="167" fontId="6" fillId="34" borderId="0" xfId="47" applyNumberFormat="1" applyFont="1" applyFill="1" applyBorder="1" applyAlignment="1" applyProtection="1">
      <alignment/>
      <protection/>
    </xf>
    <xf numFmtId="49" fontId="0" fillId="33" borderId="0" xfId="0" applyNumberFormat="1" applyFill="1" applyAlignment="1">
      <alignment horizontal="left" indent="2"/>
    </xf>
    <xf numFmtId="0" fontId="0" fillId="33" borderId="0" xfId="0" applyFill="1" applyBorder="1" applyAlignment="1">
      <alignment/>
    </xf>
    <xf numFmtId="164" fontId="0" fillId="33" borderId="0" xfId="4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 horizontal="left" indent="2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left" indent="2"/>
    </xf>
    <xf numFmtId="164" fontId="0" fillId="33" borderId="10" xfId="47" applyNumberFormat="1" applyFont="1" applyFill="1" applyBorder="1" applyAlignment="1">
      <alignment/>
    </xf>
    <xf numFmtId="0" fontId="0" fillId="0" borderId="10" xfId="0" applyBorder="1" applyAlignment="1">
      <alignment/>
    </xf>
    <xf numFmtId="49" fontId="0" fillId="33" borderId="0" xfId="0" applyNumberFormat="1" applyFill="1" applyBorder="1" applyAlignment="1">
      <alignment horizontal="left" indent="2"/>
    </xf>
    <xf numFmtId="49" fontId="0" fillId="0" borderId="0" xfId="0" applyNumberFormat="1" applyAlignment="1">
      <alignment horizontal="left" indent="2"/>
    </xf>
    <xf numFmtId="167" fontId="6" fillId="33" borderId="0" xfId="47" applyNumberFormat="1" applyFont="1" applyFill="1" applyBorder="1" applyAlignment="1" applyProtection="1">
      <alignment/>
      <protection/>
    </xf>
    <xf numFmtId="167" fontId="8" fillId="33" borderId="0" xfId="47" applyNumberFormat="1" applyFont="1" applyFill="1" applyBorder="1" applyAlignment="1" applyProtection="1">
      <alignment/>
      <protection/>
    </xf>
    <xf numFmtId="49" fontId="0" fillId="33" borderId="10" xfId="0" applyNumberFormat="1" applyFill="1" applyBorder="1" applyAlignment="1">
      <alignment/>
    </xf>
    <xf numFmtId="0" fontId="0" fillId="33" borderId="0" xfId="0" applyFont="1" applyFill="1" applyAlignment="1">
      <alignment/>
    </xf>
    <xf numFmtId="166" fontId="6" fillId="34" borderId="0" xfId="0" applyNumberFormat="1" applyFont="1" applyFill="1" applyBorder="1" applyAlignment="1" applyProtection="1">
      <alignment horizontal="center" vertical="center"/>
      <protection/>
    </xf>
    <xf numFmtId="166" fontId="6" fillId="34" borderId="11" xfId="0" applyNumberFormat="1" applyFont="1" applyFill="1" applyBorder="1" applyAlignment="1" applyProtection="1">
      <alignment horizontal="center" vertical="center" wrapText="1"/>
      <protection/>
    </xf>
    <xf numFmtId="166" fontId="6" fillId="34" borderId="0" xfId="0" applyNumberFormat="1" applyFont="1" applyFill="1" applyBorder="1" applyAlignment="1" applyProtection="1">
      <alignment horizontal="center" vertical="center" wrapText="1"/>
      <protection/>
    </xf>
    <xf numFmtId="166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166" fontId="6" fillId="34" borderId="0" xfId="0" applyNumberFormat="1" applyFont="1" applyFill="1" applyBorder="1" applyAlignment="1" applyProtection="1">
      <alignment horizontal="center" vertical="center"/>
      <protection/>
    </xf>
    <xf numFmtId="166" fontId="6" fillId="34" borderId="10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9"/>
  <sheetViews>
    <sheetView tabSelected="1" zoomScalePageLayoutView="0" workbookViewId="0" topLeftCell="A196">
      <selection activeCell="D224" sqref="D224"/>
    </sheetView>
  </sheetViews>
  <sheetFormatPr defaultColWidth="11.00390625" defaultRowHeight="12.75"/>
  <cols>
    <col min="1" max="1" width="1.625" style="0" customWidth="1"/>
    <col min="2" max="2" width="48.50390625" style="0" customWidth="1"/>
    <col min="3" max="3" width="14.50390625" style="0" bestFit="1" customWidth="1"/>
    <col min="4" max="5" width="13.00390625" style="0" bestFit="1" customWidth="1"/>
    <col min="6" max="6" width="12.50390625" style="0" bestFit="1" customWidth="1"/>
    <col min="7" max="8" width="12.75390625" style="0" bestFit="1" customWidth="1"/>
    <col min="9" max="9" width="13.00390625" style="0" bestFit="1" customWidth="1"/>
    <col min="10" max="11" width="13.125" style="0" bestFit="1" customWidth="1"/>
    <col min="12" max="12" width="12.25390625" style="0" customWidth="1"/>
    <col min="13" max="14" width="12.00390625" style="0" customWidth="1"/>
    <col min="15" max="15" width="13.625" style="0" customWidth="1"/>
  </cols>
  <sheetData>
    <row r="1" spans="1:15" ht="18">
      <c r="A1" s="1"/>
      <c r="B1" s="2" t="s">
        <v>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1"/>
      <c r="B2" s="3" t="s">
        <v>37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1"/>
      <c r="B3" s="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1"/>
      <c r="B4" s="30" t="s">
        <v>38</v>
      </c>
      <c r="C4" s="33" t="s">
        <v>56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>
      <c r="A5" s="1"/>
      <c r="B5" s="31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2.75">
      <c r="A6" s="1"/>
      <c r="B6" s="31"/>
      <c r="C6" s="35" t="s">
        <v>39</v>
      </c>
      <c r="D6" s="35" t="s">
        <v>40</v>
      </c>
      <c r="E6" s="35" t="s">
        <v>41</v>
      </c>
      <c r="F6" s="35" t="s">
        <v>42</v>
      </c>
      <c r="G6" s="35" t="s">
        <v>43</v>
      </c>
      <c r="H6" s="35" t="s">
        <v>44</v>
      </c>
      <c r="I6" s="35" t="s">
        <v>45</v>
      </c>
      <c r="J6" s="35" t="s">
        <v>46</v>
      </c>
      <c r="K6" s="35" t="s">
        <v>47</v>
      </c>
      <c r="L6" s="35" t="s">
        <v>48</v>
      </c>
      <c r="M6" s="35" t="s">
        <v>49</v>
      </c>
      <c r="N6" s="35" t="s">
        <v>50</v>
      </c>
      <c r="O6" s="35" t="s">
        <v>51</v>
      </c>
    </row>
    <row r="7" spans="1:15" ht="12.75">
      <c r="A7" s="1"/>
      <c r="B7" s="32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s="10" customFormat="1" ht="12.75">
      <c r="A8" s="1"/>
      <c r="B8" s="8"/>
      <c r="C8" s="5"/>
      <c r="D8" s="9"/>
      <c r="E8" s="9"/>
      <c r="F8" s="9"/>
      <c r="G8" s="9"/>
      <c r="H8" s="9"/>
      <c r="I8" s="9"/>
      <c r="J8" s="9"/>
      <c r="K8" s="9"/>
      <c r="L8" s="1"/>
      <c r="M8" s="1"/>
      <c r="O8" s="8"/>
    </row>
    <row r="9" spans="1:15" s="10" customFormat="1" ht="24.75" customHeight="1">
      <c r="A9" s="1"/>
      <c r="B9" s="29" t="s">
        <v>52</v>
      </c>
      <c r="C9" s="11">
        <f>SUM(D9:O9)</f>
        <v>1613448.36906</v>
      </c>
      <c r="D9" s="11">
        <f aca="true" t="shared" si="0" ref="D9:O9">+D11++D33+D47+D61+D136+D140+D144+D150+D161+D179+D194+D208</f>
        <v>144016.76707</v>
      </c>
      <c r="E9" s="11">
        <f t="shared" si="0"/>
        <v>133522.60934000002</v>
      </c>
      <c r="F9" s="11">
        <f t="shared" si="0"/>
        <v>193807.87649</v>
      </c>
      <c r="G9" s="11">
        <f t="shared" si="0"/>
        <v>202261.01687000002</v>
      </c>
      <c r="H9" s="11">
        <f t="shared" si="0"/>
        <v>122215.33516999998</v>
      </c>
      <c r="I9" s="11">
        <f t="shared" si="0"/>
        <v>103098.90916000001</v>
      </c>
      <c r="J9" s="11">
        <f t="shared" si="0"/>
        <v>158379.46989</v>
      </c>
      <c r="K9" s="11">
        <f t="shared" si="0"/>
        <v>94290.69191</v>
      </c>
      <c r="L9" s="11">
        <f t="shared" si="0"/>
        <v>102463.56439</v>
      </c>
      <c r="M9" s="11">
        <f t="shared" si="0"/>
        <v>123273.88423000001</v>
      </c>
      <c r="N9" s="11">
        <f t="shared" si="0"/>
        <v>91763.57761999998</v>
      </c>
      <c r="O9" s="11">
        <f t="shared" si="0"/>
        <v>144354.66692000002</v>
      </c>
    </row>
    <row r="10" spans="1:15" s="10" customFormat="1" ht="12.75">
      <c r="A10" s="1"/>
      <c r="B10" s="8"/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</row>
    <row r="11" spans="1:15" ht="12.75">
      <c r="A11" s="1"/>
      <c r="B11" s="12" t="s">
        <v>0</v>
      </c>
      <c r="C11" s="13">
        <f>SUM(D11:O11)</f>
        <v>325258.91397</v>
      </c>
      <c r="D11" s="13">
        <f>SUM(D12:D31)</f>
        <v>23013.310859999998</v>
      </c>
      <c r="E11" s="13">
        <f aca="true" t="shared" si="1" ref="E11:O11">SUM(E12:E31)</f>
        <v>14662.571350000002</v>
      </c>
      <c r="F11" s="13">
        <f t="shared" si="1"/>
        <v>45415.16574</v>
      </c>
      <c r="G11" s="13">
        <f t="shared" si="1"/>
        <v>41338.86523000001</v>
      </c>
      <c r="H11" s="13">
        <f t="shared" si="1"/>
        <v>31081.041939999996</v>
      </c>
      <c r="I11" s="13">
        <f t="shared" si="1"/>
        <v>21255.779389999996</v>
      </c>
      <c r="J11" s="13">
        <f t="shared" si="1"/>
        <v>44104.548839999996</v>
      </c>
      <c r="K11" s="13">
        <f t="shared" si="1"/>
        <v>10559.78641</v>
      </c>
      <c r="L11" s="13">
        <f t="shared" si="1"/>
        <v>17694.10064</v>
      </c>
      <c r="M11" s="13">
        <f t="shared" si="1"/>
        <v>30304.033030000002</v>
      </c>
      <c r="N11" s="13">
        <f t="shared" si="1"/>
        <v>11108.11394</v>
      </c>
      <c r="O11" s="13">
        <f t="shared" si="1"/>
        <v>34721.596600000004</v>
      </c>
    </row>
    <row r="12" spans="1:15" ht="12.75">
      <c r="A12" s="1"/>
      <c r="B12" s="14" t="s">
        <v>1</v>
      </c>
      <c r="C12" s="5">
        <f>SUM(D12:O12)</f>
        <v>44784.43097</v>
      </c>
      <c r="D12" s="5">
        <v>3097.1432200000004</v>
      </c>
      <c r="E12" s="5">
        <v>4454.38164</v>
      </c>
      <c r="F12" s="5">
        <v>5976.52237</v>
      </c>
      <c r="G12" s="5">
        <v>4706.02682</v>
      </c>
      <c r="H12" s="5">
        <v>5618.62434</v>
      </c>
      <c r="I12" s="5">
        <v>5056.53133</v>
      </c>
      <c r="J12" s="5">
        <v>3649.46384</v>
      </c>
      <c r="K12" s="5">
        <v>2908.74879</v>
      </c>
      <c r="L12" s="5">
        <v>2420.7854199999997</v>
      </c>
      <c r="M12" s="5">
        <v>3596.42762</v>
      </c>
      <c r="N12" s="5">
        <v>2436.39058</v>
      </c>
      <c r="O12" s="5">
        <v>863.385</v>
      </c>
    </row>
    <row r="13" spans="1:15" ht="12.75">
      <c r="A13" s="1"/>
      <c r="B13" s="14" t="s">
        <v>2</v>
      </c>
      <c r="C13" s="5">
        <f aca="true" t="shared" si="2" ref="C13:C31">SUM(D13:O13)</f>
        <v>33113.03098999999</v>
      </c>
      <c r="D13" s="5">
        <v>3490.98641</v>
      </c>
      <c r="E13" s="5">
        <v>3830.1533</v>
      </c>
      <c r="F13" s="5">
        <v>3219.74876</v>
      </c>
      <c r="G13" s="5">
        <v>3181.04692</v>
      </c>
      <c r="H13" s="5">
        <v>2877.58229</v>
      </c>
      <c r="I13" s="5">
        <v>1292.52629</v>
      </c>
      <c r="J13" s="5">
        <v>2345.57661</v>
      </c>
      <c r="K13" s="5">
        <v>2387.05176</v>
      </c>
      <c r="L13" s="5">
        <v>2344.20109</v>
      </c>
      <c r="M13" s="5">
        <v>2713.38798</v>
      </c>
      <c r="N13" s="5">
        <v>2654.49442</v>
      </c>
      <c r="O13" s="5">
        <v>2776.27516</v>
      </c>
    </row>
    <row r="14" spans="1:15" ht="12.75">
      <c r="A14" s="1"/>
      <c r="B14" s="14" t="s">
        <v>3</v>
      </c>
      <c r="C14" s="5">
        <f t="shared" si="2"/>
        <v>1253.83003</v>
      </c>
      <c r="D14" s="5">
        <v>126.36997</v>
      </c>
      <c r="E14" s="5">
        <v>96.19908</v>
      </c>
      <c r="F14" s="5">
        <v>109.39998</v>
      </c>
      <c r="G14" s="5">
        <v>21.29663</v>
      </c>
      <c r="H14" s="5">
        <v>12.763620000000001</v>
      </c>
      <c r="I14" s="5">
        <v>15.20137</v>
      </c>
      <c r="J14" s="5">
        <v>58.30364</v>
      </c>
      <c r="K14" s="5">
        <v>129.20185</v>
      </c>
      <c r="L14" s="5">
        <v>173.69207</v>
      </c>
      <c r="M14" s="5">
        <v>211.37634</v>
      </c>
      <c r="N14" s="5">
        <v>141.15678</v>
      </c>
      <c r="O14" s="5">
        <v>158.86870000000002</v>
      </c>
    </row>
    <row r="15" spans="1:15" ht="12.75">
      <c r="A15" s="1"/>
      <c r="B15" s="14" t="s">
        <v>4</v>
      </c>
      <c r="C15" s="5">
        <f t="shared" si="2"/>
        <v>3028.3427199999996</v>
      </c>
      <c r="D15" s="5">
        <v>200.26556</v>
      </c>
      <c r="E15" s="5">
        <v>64.99396</v>
      </c>
      <c r="F15" s="5">
        <v>122.53614999999999</v>
      </c>
      <c r="G15" s="5">
        <v>111.22825999999999</v>
      </c>
      <c r="H15" s="5">
        <v>205.18505</v>
      </c>
      <c r="I15" s="5">
        <v>258.4758</v>
      </c>
      <c r="J15" s="5">
        <v>368.0489</v>
      </c>
      <c r="K15" s="5">
        <v>398.7753</v>
      </c>
      <c r="L15" s="5">
        <v>251.21666</v>
      </c>
      <c r="M15" s="5">
        <v>419.43213000000003</v>
      </c>
      <c r="N15" s="5">
        <v>391.40121999999997</v>
      </c>
      <c r="O15" s="5">
        <v>236.78373000000002</v>
      </c>
    </row>
    <row r="16" spans="1:15" ht="12.75">
      <c r="A16" s="1"/>
      <c r="B16" s="14" t="s">
        <v>5</v>
      </c>
      <c r="C16" s="5">
        <f t="shared" si="2"/>
        <v>3.1528</v>
      </c>
      <c r="D16" s="5">
        <v>0.2656</v>
      </c>
      <c r="E16" s="5">
        <v>0.2174</v>
      </c>
      <c r="F16" s="5">
        <v>0.2554</v>
      </c>
      <c r="G16" s="5">
        <v>0.2577</v>
      </c>
      <c r="H16" s="5">
        <v>0.2119</v>
      </c>
      <c r="I16" s="5">
        <v>0.30689999999999995</v>
      </c>
      <c r="J16" s="5">
        <v>0.31060000000000004</v>
      </c>
      <c r="K16" s="5">
        <v>0.2646</v>
      </c>
      <c r="L16" s="5">
        <v>0.26539999999999997</v>
      </c>
      <c r="M16" s="5">
        <v>0.2722</v>
      </c>
      <c r="N16" s="5">
        <v>0.26880000000000004</v>
      </c>
      <c r="O16" s="5">
        <v>0.25630000000000003</v>
      </c>
    </row>
    <row r="17" spans="1:15" ht="12.75">
      <c r="A17" s="1"/>
      <c r="B17" s="14" t="s">
        <v>6</v>
      </c>
      <c r="C17" s="5">
        <f t="shared" si="2"/>
        <v>3218.6445200000003</v>
      </c>
      <c r="D17" s="5">
        <v>219.3644</v>
      </c>
      <c r="E17" s="5">
        <v>491.84959999999995</v>
      </c>
      <c r="F17" s="5">
        <v>147.001</v>
      </c>
      <c r="G17" s="5">
        <v>0</v>
      </c>
      <c r="H17" s="5">
        <v>740.13468</v>
      </c>
      <c r="I17" s="5">
        <v>300.0546</v>
      </c>
      <c r="J17" s="5">
        <v>340.06188000000003</v>
      </c>
      <c r="K17" s="5">
        <v>520.09464</v>
      </c>
      <c r="L17" s="5">
        <v>280.05096000000003</v>
      </c>
      <c r="M17" s="5">
        <v>180.03276</v>
      </c>
      <c r="N17" s="5">
        <v>0</v>
      </c>
      <c r="O17" s="5">
        <v>0</v>
      </c>
    </row>
    <row r="18" spans="1:15" ht="12.75">
      <c r="A18" s="1"/>
      <c r="B18" s="14" t="s">
        <v>7</v>
      </c>
      <c r="C18" s="5">
        <f t="shared" si="2"/>
        <v>133536.85205000002</v>
      </c>
      <c r="D18" s="5">
        <v>11407.87</v>
      </c>
      <c r="E18" s="5">
        <v>0.0005</v>
      </c>
      <c r="F18" s="5">
        <v>27321.3</v>
      </c>
      <c r="G18" s="5">
        <v>25295.451</v>
      </c>
      <c r="H18" s="5">
        <v>17250.4435</v>
      </c>
      <c r="I18" s="5">
        <v>9936.7635</v>
      </c>
      <c r="J18" s="5">
        <v>20081.851300000002</v>
      </c>
      <c r="K18" s="5">
        <v>0</v>
      </c>
      <c r="L18" s="5">
        <v>0</v>
      </c>
      <c r="M18" s="5">
        <v>0</v>
      </c>
      <c r="N18" s="5">
        <v>1278.74965</v>
      </c>
      <c r="O18" s="5">
        <v>20964.4226</v>
      </c>
    </row>
    <row r="19" spans="1:15" ht="12.75">
      <c r="A19" s="1"/>
      <c r="B19" s="14" t="s">
        <v>8</v>
      </c>
      <c r="C19" s="5">
        <f t="shared" si="2"/>
        <v>3694.36021</v>
      </c>
      <c r="D19" s="5">
        <v>300.16575</v>
      </c>
      <c r="E19" s="5">
        <v>297.74442</v>
      </c>
      <c r="F19" s="5">
        <v>449.11763</v>
      </c>
      <c r="G19" s="5">
        <v>298.69491999999997</v>
      </c>
      <c r="H19" s="5">
        <v>371.59529</v>
      </c>
      <c r="I19" s="5">
        <v>315.69998</v>
      </c>
      <c r="J19" s="5">
        <v>356.27305</v>
      </c>
      <c r="K19" s="5">
        <v>261.03335999999996</v>
      </c>
      <c r="L19" s="5">
        <v>202.63216</v>
      </c>
      <c r="M19" s="5">
        <v>278.59179</v>
      </c>
      <c r="N19" s="5">
        <v>263.28671</v>
      </c>
      <c r="O19" s="5">
        <v>299.52515</v>
      </c>
    </row>
    <row r="20" spans="1:15" ht="12.75">
      <c r="A20" s="1"/>
      <c r="B20" s="14" t="s">
        <v>9</v>
      </c>
      <c r="C20" s="5">
        <f t="shared" si="2"/>
        <v>3896.68125</v>
      </c>
      <c r="D20" s="5">
        <v>542.71392</v>
      </c>
      <c r="E20" s="5">
        <v>543.82078</v>
      </c>
      <c r="F20" s="5">
        <v>284.20901000000003</v>
      </c>
      <c r="G20" s="5">
        <v>304.05866</v>
      </c>
      <c r="H20" s="5">
        <v>317.63168</v>
      </c>
      <c r="I20" s="5">
        <v>333.06445</v>
      </c>
      <c r="J20" s="5">
        <v>264.77324</v>
      </c>
      <c r="K20" s="5">
        <v>296.29916</v>
      </c>
      <c r="L20" s="5">
        <v>228.07472</v>
      </c>
      <c r="M20" s="5">
        <v>257.62207</v>
      </c>
      <c r="N20" s="5">
        <v>305.81224</v>
      </c>
      <c r="O20" s="5">
        <v>218.60132000000002</v>
      </c>
    </row>
    <row r="21" spans="1:15" ht="12.75">
      <c r="A21" s="1"/>
      <c r="B21" s="14" t="s">
        <v>10</v>
      </c>
      <c r="C21" s="5">
        <f t="shared" si="2"/>
        <v>6355.699999999999</v>
      </c>
      <c r="D21" s="5">
        <v>365.1</v>
      </c>
      <c r="E21" s="5">
        <v>441.6</v>
      </c>
      <c r="F21" s="5">
        <v>691.2</v>
      </c>
      <c r="G21" s="5">
        <v>537.6</v>
      </c>
      <c r="H21" s="5">
        <v>537.8</v>
      </c>
      <c r="I21" s="5">
        <v>460.8</v>
      </c>
      <c r="J21" s="5">
        <v>633.6</v>
      </c>
      <c r="K21" s="5">
        <v>633.6</v>
      </c>
      <c r="L21" s="5">
        <v>614.4</v>
      </c>
      <c r="M21" s="7">
        <v>691.2</v>
      </c>
      <c r="N21" s="5">
        <v>422.4</v>
      </c>
      <c r="O21" s="5">
        <v>326.4</v>
      </c>
    </row>
    <row r="22" spans="1:15" ht="12.75">
      <c r="A22" s="1"/>
      <c r="B22" s="14" t="s">
        <v>11</v>
      </c>
      <c r="C22" s="5">
        <f t="shared" si="2"/>
        <v>2856.69308</v>
      </c>
      <c r="D22" s="5">
        <v>171.46316000000002</v>
      </c>
      <c r="E22" s="5">
        <v>213.72754999999998</v>
      </c>
      <c r="F22" s="5">
        <v>225.38347</v>
      </c>
      <c r="G22" s="5">
        <v>364.26833</v>
      </c>
      <c r="H22" s="5">
        <v>313.60877</v>
      </c>
      <c r="I22" s="5">
        <v>224.89032</v>
      </c>
      <c r="J22" s="5">
        <v>212.63148</v>
      </c>
      <c r="K22" s="5">
        <v>263.99339000000003</v>
      </c>
      <c r="L22" s="5">
        <v>232.88652</v>
      </c>
      <c r="M22" s="5">
        <v>278.99920000000003</v>
      </c>
      <c r="N22" s="5">
        <v>150.28937</v>
      </c>
      <c r="O22" s="5">
        <v>204.55151999999998</v>
      </c>
    </row>
    <row r="23" spans="1:15" ht="12.75">
      <c r="A23" s="1"/>
      <c r="B23" s="14" t="s">
        <v>12</v>
      </c>
      <c r="C23" s="5">
        <f t="shared" si="2"/>
        <v>0.0025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0.0025</v>
      </c>
      <c r="M23" s="5">
        <v>0</v>
      </c>
      <c r="N23" s="5">
        <v>0</v>
      </c>
      <c r="O23" s="5">
        <v>0</v>
      </c>
    </row>
    <row r="24" spans="1:15" ht="12.75">
      <c r="A24" s="1"/>
      <c r="B24" s="14" t="s">
        <v>13</v>
      </c>
      <c r="C24" s="5">
        <f t="shared" si="2"/>
        <v>1.37036</v>
      </c>
      <c r="D24" s="5">
        <v>0.36957999999999996</v>
      </c>
      <c r="E24" s="5">
        <v>0.001</v>
      </c>
      <c r="F24" s="5">
        <v>0.14214</v>
      </c>
      <c r="G24" s="5">
        <v>0.01</v>
      </c>
      <c r="H24" s="5">
        <v>0.52379</v>
      </c>
      <c r="I24" s="5">
        <v>0.0096</v>
      </c>
      <c r="J24" s="5">
        <v>0.003</v>
      </c>
      <c r="K24" s="5">
        <v>0.018</v>
      </c>
      <c r="L24" s="5">
        <v>0.0054</v>
      </c>
      <c r="M24" s="5">
        <v>0.10036</v>
      </c>
      <c r="N24" s="5">
        <v>0.0288</v>
      </c>
      <c r="O24" s="5">
        <v>0.15869</v>
      </c>
    </row>
    <row r="25" spans="1:15" ht="12.75">
      <c r="A25" s="1"/>
      <c r="B25" s="14" t="s">
        <v>14</v>
      </c>
      <c r="C25" s="5">
        <f t="shared" si="2"/>
        <v>38.09137</v>
      </c>
      <c r="D25" s="5">
        <v>1.02527</v>
      </c>
      <c r="E25" s="5">
        <v>0.34446</v>
      </c>
      <c r="F25" s="5">
        <v>0.7425</v>
      </c>
      <c r="G25" s="5">
        <v>0.21953999999999999</v>
      </c>
      <c r="H25" s="5">
        <v>18.22989</v>
      </c>
      <c r="I25" s="5">
        <v>0</v>
      </c>
      <c r="J25" s="5">
        <v>0.27488</v>
      </c>
      <c r="K25" s="5">
        <v>0</v>
      </c>
      <c r="L25" s="5">
        <v>1.66826</v>
      </c>
      <c r="M25" s="5">
        <v>0.45404</v>
      </c>
      <c r="N25" s="5">
        <v>14.59923</v>
      </c>
      <c r="O25" s="5">
        <v>0.5333</v>
      </c>
    </row>
    <row r="26" spans="1:15" s="17" customFormat="1" ht="12.75">
      <c r="A26" s="15"/>
      <c r="B26" s="14" t="s">
        <v>15</v>
      </c>
      <c r="C26" s="5">
        <f t="shared" si="2"/>
        <v>152.05671</v>
      </c>
      <c r="D26" s="5">
        <v>18.33724</v>
      </c>
      <c r="E26" s="16">
        <v>12.045200000000001</v>
      </c>
      <c r="F26" s="16">
        <v>14.610040000000001</v>
      </c>
      <c r="G26" s="16">
        <v>20.56962</v>
      </c>
      <c r="H26" s="16">
        <v>13.77985</v>
      </c>
      <c r="I26" s="16">
        <v>5.95874</v>
      </c>
      <c r="J26" s="16">
        <v>11.25108</v>
      </c>
      <c r="K26" s="16">
        <v>6.38709</v>
      </c>
      <c r="L26" s="16">
        <v>9.20236</v>
      </c>
      <c r="M26" s="16">
        <v>20.10358</v>
      </c>
      <c r="N26" s="16">
        <v>6.98999</v>
      </c>
      <c r="O26" s="16">
        <v>12.82192</v>
      </c>
    </row>
    <row r="27" spans="1:15" s="17" customFormat="1" ht="12.75">
      <c r="A27" s="15"/>
      <c r="B27" s="14" t="s">
        <v>16</v>
      </c>
      <c r="C27" s="5">
        <f t="shared" si="2"/>
        <v>541.98477</v>
      </c>
      <c r="D27" s="5">
        <v>32.88838</v>
      </c>
      <c r="E27" s="16">
        <v>34.2248</v>
      </c>
      <c r="F27" s="16">
        <v>45.73967</v>
      </c>
      <c r="G27" s="16">
        <v>55.80435</v>
      </c>
      <c r="H27" s="16">
        <v>45.82661</v>
      </c>
      <c r="I27" s="16">
        <v>52.832980000000006</v>
      </c>
      <c r="J27" s="16">
        <v>48.39206</v>
      </c>
      <c r="K27" s="16">
        <v>38.96975</v>
      </c>
      <c r="L27" s="16">
        <v>47.780860000000004</v>
      </c>
      <c r="M27" s="16">
        <v>50.27867</v>
      </c>
      <c r="N27" s="16">
        <v>42.16097</v>
      </c>
      <c r="O27" s="16">
        <v>47.08567</v>
      </c>
    </row>
    <row r="28" spans="1:15" s="17" customFormat="1" ht="12.75">
      <c r="A28" s="15"/>
      <c r="B28" s="14" t="s">
        <v>17</v>
      </c>
      <c r="C28" s="5">
        <f t="shared" si="2"/>
        <v>0.0423</v>
      </c>
      <c r="D28" s="5">
        <v>0.0021000000000000003</v>
      </c>
      <c r="E28" s="16">
        <v>0.004</v>
      </c>
      <c r="F28" s="16">
        <v>0.001</v>
      </c>
      <c r="G28" s="16">
        <v>0.002</v>
      </c>
      <c r="H28" s="16">
        <v>0.0035</v>
      </c>
      <c r="I28" s="16">
        <v>0.0025</v>
      </c>
      <c r="J28" s="16">
        <v>0.0047</v>
      </c>
      <c r="K28" s="16">
        <v>0.0035</v>
      </c>
      <c r="L28" s="16">
        <v>0.0015</v>
      </c>
      <c r="M28" s="16">
        <v>0.011</v>
      </c>
      <c r="N28" s="16">
        <v>0</v>
      </c>
      <c r="O28" s="16">
        <v>0.0065</v>
      </c>
    </row>
    <row r="29" spans="1:15" s="17" customFormat="1" ht="12.75">
      <c r="A29" s="15"/>
      <c r="B29" s="14" t="s">
        <v>18</v>
      </c>
      <c r="C29" s="5">
        <f t="shared" si="2"/>
        <v>2927.6474299999995</v>
      </c>
      <c r="D29" s="5">
        <v>103.1904</v>
      </c>
      <c r="E29" s="16">
        <v>280.53212</v>
      </c>
      <c r="F29" s="16">
        <v>222.54112</v>
      </c>
      <c r="G29" s="16">
        <v>264.83878000000004</v>
      </c>
      <c r="H29" s="16">
        <v>316.02588000000003</v>
      </c>
      <c r="I29" s="16">
        <v>400.77353999999997</v>
      </c>
      <c r="J29" s="16">
        <v>230.90943</v>
      </c>
      <c r="K29" s="16">
        <v>291.24384000000003</v>
      </c>
      <c r="L29" s="16">
        <v>218.45372</v>
      </c>
      <c r="M29" s="16">
        <v>238.69195000000002</v>
      </c>
      <c r="N29" s="16">
        <v>170.53620999999998</v>
      </c>
      <c r="O29" s="16">
        <v>189.91044</v>
      </c>
    </row>
    <row r="30" spans="1:15" s="17" customFormat="1" ht="12.75">
      <c r="A30" s="15"/>
      <c r="B30" s="14" t="s">
        <v>19</v>
      </c>
      <c r="C30" s="5">
        <f t="shared" si="2"/>
        <v>8275.213859999998</v>
      </c>
      <c r="D30" s="5">
        <v>1.9555</v>
      </c>
      <c r="E30" s="16">
        <v>6.25877</v>
      </c>
      <c r="F30" s="16">
        <v>1.928</v>
      </c>
      <c r="G30" s="16">
        <v>1.7288599999999998</v>
      </c>
      <c r="H30" s="16">
        <v>62.442519999999995</v>
      </c>
      <c r="I30" s="16">
        <v>41.765800000000006</v>
      </c>
      <c r="J30" s="16">
        <v>20.61295</v>
      </c>
      <c r="K30" s="16">
        <v>0.023</v>
      </c>
      <c r="L30" s="16">
        <v>8132.786190000001</v>
      </c>
      <c r="M30" s="16">
        <v>2.79554</v>
      </c>
      <c r="N30" s="16">
        <v>1.37575</v>
      </c>
      <c r="O30" s="16">
        <v>1.54098</v>
      </c>
    </row>
    <row r="31" spans="1:15" s="17" customFormat="1" ht="12.75">
      <c r="A31" s="15"/>
      <c r="B31" s="14" t="s">
        <v>53</v>
      </c>
      <c r="C31" s="5">
        <f t="shared" si="2"/>
        <v>77580.78605000001</v>
      </c>
      <c r="D31" s="5">
        <v>2933.8343999999997</v>
      </c>
      <c r="E31" s="5">
        <v>3894.4727700000003</v>
      </c>
      <c r="F31" s="16">
        <v>6582.7875</v>
      </c>
      <c r="G31" s="16">
        <v>6175.762839999999</v>
      </c>
      <c r="H31" s="16">
        <v>2378.62878</v>
      </c>
      <c r="I31" s="16">
        <v>2560.12169</v>
      </c>
      <c r="J31" s="16">
        <v>15482.206199999999</v>
      </c>
      <c r="K31" s="16">
        <v>2424.07838</v>
      </c>
      <c r="L31" s="16">
        <v>2535.99485</v>
      </c>
      <c r="M31" s="16">
        <v>21364.2558</v>
      </c>
      <c r="N31" s="16">
        <v>2828.17322</v>
      </c>
      <c r="O31" s="16">
        <v>8420.46962</v>
      </c>
    </row>
    <row r="32" spans="1:15" ht="12.75">
      <c r="A32" s="15"/>
      <c r="B32" s="14"/>
      <c r="C32" s="5"/>
      <c r="D32" s="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1"/>
      <c r="B33" s="12" t="s">
        <v>20</v>
      </c>
      <c r="C33" s="13">
        <f>SUM(D33:O33)</f>
        <v>48245.06977</v>
      </c>
      <c r="D33" s="13">
        <f>SUM(D34:D45)</f>
        <v>10472.34884</v>
      </c>
      <c r="E33" s="13">
        <f aca="true" t="shared" si="3" ref="E33:O33">SUM(E34:E45)</f>
        <v>3987.6758200000004</v>
      </c>
      <c r="F33" s="13">
        <f t="shared" si="3"/>
        <v>3957.6684099999998</v>
      </c>
      <c r="G33" s="13">
        <f t="shared" si="3"/>
        <v>2468.02373</v>
      </c>
      <c r="H33" s="13">
        <f t="shared" si="3"/>
        <v>3504.22775</v>
      </c>
      <c r="I33" s="13">
        <f t="shared" si="3"/>
        <v>2344.94164</v>
      </c>
      <c r="J33" s="13">
        <f t="shared" si="3"/>
        <v>2425.97478</v>
      </c>
      <c r="K33" s="13">
        <f t="shared" si="3"/>
        <v>4342.66832</v>
      </c>
      <c r="L33" s="13">
        <f t="shared" si="3"/>
        <v>3989.4791499999997</v>
      </c>
      <c r="M33" s="13">
        <f t="shared" si="3"/>
        <v>7153.6893</v>
      </c>
      <c r="N33" s="13">
        <f t="shared" si="3"/>
        <v>1472.0691499999998</v>
      </c>
      <c r="O33" s="13">
        <f t="shared" si="3"/>
        <v>2126.30288</v>
      </c>
    </row>
    <row r="34" spans="1:15" ht="12.75">
      <c r="A34" s="1"/>
      <c r="B34" s="14" t="s">
        <v>1</v>
      </c>
      <c r="C34" s="5">
        <f>SUM(D34:O34)</f>
        <v>72.41705999999999</v>
      </c>
      <c r="D34" s="5">
        <v>0</v>
      </c>
      <c r="E34" s="5">
        <v>19.09875</v>
      </c>
      <c r="F34" s="5">
        <v>23.070700000000002</v>
      </c>
      <c r="G34" s="5">
        <v>0</v>
      </c>
      <c r="H34" s="5">
        <v>30.24761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</row>
    <row r="35" spans="1:15" ht="12.75">
      <c r="A35" s="1"/>
      <c r="B35" s="14" t="s">
        <v>2</v>
      </c>
      <c r="C35" s="5">
        <f aca="true" t="shared" si="4" ref="C35:C45">SUM(D35:O35)</f>
        <v>203.89762</v>
      </c>
      <c r="D35" s="5">
        <v>151.98952</v>
      </c>
      <c r="E35" s="5">
        <v>3.5176</v>
      </c>
      <c r="F35" s="5">
        <v>3.3977600000000003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44.99274</v>
      </c>
      <c r="N35" s="5">
        <v>0</v>
      </c>
      <c r="O35" s="5">
        <v>0</v>
      </c>
    </row>
    <row r="36" spans="1:15" ht="12.75">
      <c r="A36" s="1"/>
      <c r="B36" s="14" t="s">
        <v>3</v>
      </c>
      <c r="C36" s="5">
        <f t="shared" si="4"/>
        <v>15.94636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9.99818</v>
      </c>
      <c r="M36" s="5">
        <v>0</v>
      </c>
      <c r="N36" s="5">
        <v>5.948180000000001</v>
      </c>
      <c r="O36" s="5">
        <v>0</v>
      </c>
    </row>
    <row r="37" spans="1:15" ht="12.75">
      <c r="A37" s="1"/>
      <c r="B37" s="14" t="s">
        <v>4</v>
      </c>
      <c r="C37" s="5">
        <f t="shared" si="4"/>
        <v>321.36433</v>
      </c>
      <c r="D37" s="5">
        <v>0</v>
      </c>
      <c r="E37" s="5">
        <v>65.9934</v>
      </c>
      <c r="F37" s="5">
        <v>49.40685</v>
      </c>
      <c r="G37" s="5">
        <v>0</v>
      </c>
      <c r="H37" s="5">
        <v>0</v>
      </c>
      <c r="I37" s="5">
        <v>0</v>
      </c>
      <c r="J37" s="5">
        <v>0.027</v>
      </c>
      <c r="K37" s="5">
        <v>0</v>
      </c>
      <c r="L37" s="5">
        <v>0</v>
      </c>
      <c r="M37" s="5">
        <v>0</v>
      </c>
      <c r="N37" s="5">
        <v>58.54588</v>
      </c>
      <c r="O37" s="5">
        <v>147.3912</v>
      </c>
    </row>
    <row r="38" spans="1:15" ht="12.75">
      <c r="A38" s="1"/>
      <c r="B38" s="18" t="s">
        <v>6</v>
      </c>
      <c r="C38" s="5">
        <f t="shared" si="4"/>
        <v>31058.72542</v>
      </c>
      <c r="D38" s="5">
        <v>3940.4799900000003</v>
      </c>
      <c r="E38" s="5">
        <v>3031.4179700000004</v>
      </c>
      <c r="F38" s="5">
        <v>3190.68586</v>
      </c>
      <c r="G38" s="5">
        <v>1789.04358</v>
      </c>
      <c r="H38" s="5">
        <v>2767.2465</v>
      </c>
      <c r="I38" s="5">
        <v>1935.85775</v>
      </c>
      <c r="J38" s="5">
        <v>1897.8527900000001</v>
      </c>
      <c r="K38" s="5">
        <v>3731.19519</v>
      </c>
      <c r="L38" s="5">
        <v>3113.05894</v>
      </c>
      <c r="M38" s="5">
        <v>3220.32715</v>
      </c>
      <c r="N38" s="5">
        <v>927.51722</v>
      </c>
      <c r="O38" s="5">
        <v>1514.04248</v>
      </c>
    </row>
    <row r="39" spans="1:15" ht="12.75">
      <c r="A39" s="1"/>
      <c r="B39" s="14" t="s">
        <v>7</v>
      </c>
      <c r="C39" s="5">
        <f t="shared" si="4"/>
        <v>5931.4145</v>
      </c>
      <c r="D39" s="5">
        <v>5931.4145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</row>
    <row r="40" spans="1:15" ht="12.75">
      <c r="A40" s="1"/>
      <c r="B40" s="14" t="s">
        <v>9</v>
      </c>
      <c r="C40" s="5">
        <f t="shared" si="4"/>
        <v>59.8752</v>
      </c>
      <c r="D40" s="5">
        <v>0</v>
      </c>
      <c r="E40" s="5">
        <v>0</v>
      </c>
      <c r="F40" s="5">
        <v>0</v>
      </c>
      <c r="G40" s="5">
        <v>0</v>
      </c>
      <c r="H40" s="5">
        <v>59.8752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</row>
    <row r="41" spans="1:15" ht="12.75">
      <c r="A41" s="1"/>
      <c r="B41" s="14" t="s">
        <v>11</v>
      </c>
      <c r="C41" s="5">
        <f t="shared" si="4"/>
        <v>39.276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0.776</v>
      </c>
      <c r="M41" s="5">
        <v>0</v>
      </c>
      <c r="N41" s="5">
        <v>0</v>
      </c>
      <c r="O41" s="5">
        <v>38.5</v>
      </c>
    </row>
    <row r="42" spans="1:15" ht="12.75">
      <c r="A42" s="1"/>
      <c r="B42" s="18" t="s">
        <v>15</v>
      </c>
      <c r="C42" s="5">
        <f t="shared" si="4"/>
        <v>40.967760000000006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0.594</v>
      </c>
      <c r="J42" s="5">
        <v>0</v>
      </c>
      <c r="K42" s="5">
        <v>0</v>
      </c>
      <c r="L42" s="5">
        <v>0</v>
      </c>
      <c r="M42" s="5">
        <v>0</v>
      </c>
      <c r="N42" s="5">
        <v>40.373760000000004</v>
      </c>
      <c r="O42" s="5">
        <v>0</v>
      </c>
    </row>
    <row r="43" spans="1:15" ht="12.75">
      <c r="A43" s="1"/>
      <c r="B43" s="18" t="s">
        <v>18</v>
      </c>
      <c r="C43" s="5">
        <f t="shared" si="4"/>
        <v>1030.84375</v>
      </c>
      <c r="D43" s="5">
        <v>0</v>
      </c>
      <c r="E43" s="5">
        <v>0</v>
      </c>
      <c r="F43" s="5">
        <v>36.6</v>
      </c>
      <c r="G43" s="5">
        <v>154.3125</v>
      </c>
      <c r="H43" s="5">
        <v>224.72125</v>
      </c>
      <c r="I43" s="5">
        <v>36.6</v>
      </c>
      <c r="J43" s="5">
        <v>202.71</v>
      </c>
      <c r="K43" s="5">
        <v>92.7</v>
      </c>
      <c r="L43" s="5">
        <v>170.5</v>
      </c>
      <c r="M43" s="5">
        <v>0</v>
      </c>
      <c r="N43" s="5">
        <v>0</v>
      </c>
      <c r="O43" s="5">
        <v>112.7</v>
      </c>
    </row>
    <row r="44" spans="1:15" ht="12.75">
      <c r="A44" s="1"/>
      <c r="B44" s="18" t="s">
        <v>19</v>
      </c>
      <c r="C44" s="5">
        <f t="shared" si="4"/>
        <v>91.897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0.004</v>
      </c>
      <c r="J44" s="5">
        <v>0.003</v>
      </c>
      <c r="K44" s="5">
        <v>0.003</v>
      </c>
      <c r="L44" s="5">
        <v>0.006</v>
      </c>
      <c r="M44" s="5">
        <v>91.878</v>
      </c>
      <c r="N44" s="5">
        <v>0.003</v>
      </c>
      <c r="O44" s="5">
        <v>0</v>
      </c>
    </row>
    <row r="45" spans="1:15" ht="12.75">
      <c r="A45" s="1"/>
      <c r="B45" s="14" t="s">
        <v>53</v>
      </c>
      <c r="C45" s="5">
        <f t="shared" si="4"/>
        <v>9378.44477</v>
      </c>
      <c r="D45" s="5">
        <v>448.46483</v>
      </c>
      <c r="E45" s="5">
        <v>867.6481</v>
      </c>
      <c r="F45" s="5">
        <v>654.50724</v>
      </c>
      <c r="G45" s="5">
        <v>524.66765</v>
      </c>
      <c r="H45" s="5">
        <v>422.13719</v>
      </c>
      <c r="I45" s="5">
        <v>371.88589</v>
      </c>
      <c r="J45" s="5">
        <v>325.38199</v>
      </c>
      <c r="K45" s="5">
        <v>518.77013</v>
      </c>
      <c r="L45" s="5">
        <v>695.14003</v>
      </c>
      <c r="M45" s="5">
        <v>3796.49141</v>
      </c>
      <c r="N45" s="5">
        <v>439.68111</v>
      </c>
      <c r="O45" s="5">
        <v>313.6692</v>
      </c>
    </row>
    <row r="46" spans="1:15" ht="12.75">
      <c r="A46" s="1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1"/>
      <c r="B47" s="12" t="s">
        <v>21</v>
      </c>
      <c r="C47" s="13">
        <f>SUM(D47:O47)</f>
        <v>45165.026150000005</v>
      </c>
      <c r="D47" s="13">
        <f>SUM(D48:D59)</f>
        <v>962.68572</v>
      </c>
      <c r="E47" s="13">
        <f aca="true" t="shared" si="5" ref="E47:O47">SUM(E48:E59)</f>
        <v>20800.479160000003</v>
      </c>
      <c r="F47" s="13">
        <f t="shared" si="5"/>
        <v>1178.42761</v>
      </c>
      <c r="G47" s="13">
        <f t="shared" si="5"/>
        <v>15779.34648</v>
      </c>
      <c r="H47" s="13">
        <f t="shared" si="5"/>
        <v>1447.79099</v>
      </c>
      <c r="I47" s="13">
        <f t="shared" si="5"/>
        <v>966.2544</v>
      </c>
      <c r="J47" s="13">
        <f t="shared" si="5"/>
        <v>795.3001800000002</v>
      </c>
      <c r="K47" s="13">
        <f t="shared" si="5"/>
        <v>680.06703</v>
      </c>
      <c r="L47" s="13">
        <f t="shared" si="5"/>
        <v>868.33793</v>
      </c>
      <c r="M47" s="13">
        <f t="shared" si="5"/>
        <v>466.64363000000003</v>
      </c>
      <c r="N47" s="13">
        <f t="shared" si="5"/>
        <v>404.0212</v>
      </c>
      <c r="O47" s="13">
        <f t="shared" si="5"/>
        <v>815.67182</v>
      </c>
    </row>
    <row r="48" spans="1:15" ht="12.75">
      <c r="A48" s="1"/>
      <c r="B48" s="14" t="s">
        <v>1</v>
      </c>
      <c r="C48" s="5">
        <f>SUM(D48:O48)</f>
        <v>4906.241910000001</v>
      </c>
      <c r="D48" s="5">
        <v>210.5425</v>
      </c>
      <c r="E48" s="5">
        <v>421.012</v>
      </c>
      <c r="F48" s="5">
        <v>646.838</v>
      </c>
      <c r="G48" s="5">
        <v>578.66998</v>
      </c>
      <c r="H48" s="5">
        <v>723.64601</v>
      </c>
      <c r="I48" s="5">
        <v>402.47802</v>
      </c>
      <c r="J48" s="5">
        <v>267.2055</v>
      </c>
      <c r="K48" s="5">
        <v>420.89759999999995</v>
      </c>
      <c r="L48" s="5">
        <v>555.2754</v>
      </c>
      <c r="M48" s="5">
        <v>392.3954</v>
      </c>
      <c r="N48" s="5">
        <v>210.6445</v>
      </c>
      <c r="O48" s="5">
        <v>76.637</v>
      </c>
    </row>
    <row r="49" spans="1:15" ht="12.75">
      <c r="A49" s="1"/>
      <c r="B49" s="14" t="s">
        <v>2</v>
      </c>
      <c r="C49" s="5">
        <f aca="true" t="shared" si="6" ref="C49:C59">SUM(D49:O49)</f>
        <v>0.0055</v>
      </c>
      <c r="D49" s="5">
        <v>0.0055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</row>
    <row r="50" spans="1:15" ht="12.75">
      <c r="A50" s="1"/>
      <c r="B50" s="14" t="s">
        <v>4</v>
      </c>
      <c r="C50" s="5">
        <f t="shared" si="6"/>
        <v>0.01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0.01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</row>
    <row r="51" spans="1:15" ht="12.75">
      <c r="A51" s="1"/>
      <c r="B51" s="14" t="s">
        <v>5</v>
      </c>
      <c r="C51" s="5">
        <f t="shared" si="6"/>
        <v>4.8565</v>
      </c>
      <c r="D51" s="5">
        <v>0.376</v>
      </c>
      <c r="E51" s="5">
        <v>0.3498</v>
      </c>
      <c r="F51" s="5">
        <v>0.325</v>
      </c>
      <c r="G51" s="5">
        <v>0.3285</v>
      </c>
      <c r="H51" s="5">
        <v>0.4393</v>
      </c>
      <c r="I51" s="5">
        <v>0.4058</v>
      </c>
      <c r="J51" s="5">
        <v>0.3981</v>
      </c>
      <c r="K51" s="5">
        <v>0.4125</v>
      </c>
      <c r="L51" s="5">
        <v>0.4457</v>
      </c>
      <c r="M51" s="5">
        <v>0.4737</v>
      </c>
      <c r="N51" s="5">
        <v>0.4039</v>
      </c>
      <c r="O51" s="5">
        <v>0.4982</v>
      </c>
    </row>
    <row r="52" spans="1:15" ht="12.75">
      <c r="A52" s="1"/>
      <c r="B52" s="14" t="s">
        <v>6</v>
      </c>
      <c r="C52" s="5">
        <f t="shared" si="6"/>
        <v>3934.5078</v>
      </c>
      <c r="D52" s="5">
        <v>547.1019200000001</v>
      </c>
      <c r="E52" s="5">
        <v>925.67108</v>
      </c>
      <c r="F52" s="5">
        <v>400.1324</v>
      </c>
      <c r="G52" s="5">
        <v>252.32348000000002</v>
      </c>
      <c r="H52" s="5">
        <v>547.15788</v>
      </c>
      <c r="I52" s="5">
        <v>420.52047999999996</v>
      </c>
      <c r="J52" s="5">
        <v>357.84532</v>
      </c>
      <c r="K52" s="5">
        <v>105.13011999999999</v>
      </c>
      <c r="L52" s="5">
        <v>252.60328</v>
      </c>
      <c r="M52" s="5">
        <v>42.00728</v>
      </c>
      <c r="N52" s="5">
        <v>84.01456</v>
      </c>
      <c r="O52" s="5">
        <v>0</v>
      </c>
    </row>
    <row r="53" spans="1:15" ht="12.75">
      <c r="A53" s="1"/>
      <c r="B53" s="14" t="s">
        <v>7</v>
      </c>
      <c r="C53" s="5">
        <f t="shared" si="6"/>
        <v>34191.68</v>
      </c>
      <c r="D53" s="5">
        <v>0</v>
      </c>
      <c r="E53" s="5">
        <v>19350</v>
      </c>
      <c r="F53" s="5">
        <v>0</v>
      </c>
      <c r="G53" s="5">
        <v>14841.68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</row>
    <row r="54" spans="1:15" ht="12.75">
      <c r="A54" s="1"/>
      <c r="B54" s="14" t="s">
        <v>9</v>
      </c>
      <c r="C54" s="5">
        <f t="shared" si="6"/>
        <v>30</v>
      </c>
      <c r="D54" s="5">
        <v>0</v>
      </c>
      <c r="E54" s="5">
        <v>0</v>
      </c>
      <c r="F54" s="5">
        <v>0</v>
      </c>
      <c r="G54" s="5">
        <v>0</v>
      </c>
      <c r="H54" s="5">
        <v>10</v>
      </c>
      <c r="I54" s="5">
        <v>20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</row>
    <row r="55" spans="1:15" ht="12.75">
      <c r="A55" s="1"/>
      <c r="B55" s="14" t="s">
        <v>14</v>
      </c>
      <c r="C55" s="5">
        <f t="shared" si="6"/>
        <v>0.15066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0.00266</v>
      </c>
      <c r="L55" s="5">
        <v>0</v>
      </c>
      <c r="M55" s="5">
        <v>0</v>
      </c>
      <c r="N55" s="5">
        <v>0</v>
      </c>
      <c r="O55" s="5">
        <v>0.148</v>
      </c>
    </row>
    <row r="56" spans="1:15" s="22" customFormat="1" ht="12.75">
      <c r="A56" s="1"/>
      <c r="B56" s="14" t="s">
        <v>16</v>
      </c>
      <c r="C56" s="5">
        <f t="shared" si="6"/>
        <v>5.96648</v>
      </c>
      <c r="D56" s="5">
        <v>0.098</v>
      </c>
      <c r="E56" s="5">
        <v>0.44049</v>
      </c>
      <c r="F56" s="5">
        <v>0</v>
      </c>
      <c r="G56" s="5">
        <v>0.40861000000000003</v>
      </c>
      <c r="H56" s="5">
        <v>0</v>
      </c>
      <c r="I56" s="5">
        <v>0.40758</v>
      </c>
      <c r="J56" s="5">
        <v>0.18766</v>
      </c>
      <c r="K56" s="5">
        <v>1.05785</v>
      </c>
      <c r="L56" s="5">
        <v>1.11355</v>
      </c>
      <c r="M56" s="5">
        <v>0.41502</v>
      </c>
      <c r="N56" s="5">
        <v>1.5372999999999999</v>
      </c>
      <c r="O56" s="5">
        <v>0.30042</v>
      </c>
    </row>
    <row r="57" spans="1:15" ht="12.75">
      <c r="A57" s="1"/>
      <c r="B57" s="14" t="s">
        <v>18</v>
      </c>
      <c r="C57" s="5">
        <f t="shared" si="6"/>
        <v>387.89500000000004</v>
      </c>
      <c r="D57" s="5">
        <v>19.15</v>
      </c>
      <c r="E57" s="5">
        <v>19.4</v>
      </c>
      <c r="F57" s="5">
        <v>35.45</v>
      </c>
      <c r="G57" s="5">
        <v>35.2</v>
      </c>
      <c r="H57" s="5">
        <v>56.8</v>
      </c>
      <c r="I57" s="5">
        <v>39</v>
      </c>
      <c r="J57" s="5">
        <v>39.2</v>
      </c>
      <c r="K57" s="5">
        <v>72.565</v>
      </c>
      <c r="L57" s="5">
        <v>0</v>
      </c>
      <c r="M57" s="5">
        <v>18.6</v>
      </c>
      <c r="N57" s="5">
        <v>16.43</v>
      </c>
      <c r="O57" s="5">
        <v>36.1</v>
      </c>
    </row>
    <row r="58" spans="1:15" ht="12.75">
      <c r="A58" s="1"/>
      <c r="B58" s="14" t="s">
        <v>19</v>
      </c>
      <c r="C58" s="5">
        <f t="shared" si="6"/>
        <v>40.011</v>
      </c>
      <c r="D58" s="5">
        <v>0</v>
      </c>
      <c r="E58" s="5">
        <v>0</v>
      </c>
      <c r="F58" s="5">
        <v>0</v>
      </c>
      <c r="G58" s="5">
        <v>0</v>
      </c>
      <c r="H58" s="5">
        <v>0.011</v>
      </c>
      <c r="I58" s="5">
        <v>0</v>
      </c>
      <c r="J58" s="5">
        <v>40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</row>
    <row r="59" spans="1:15" ht="12.75">
      <c r="A59" s="1"/>
      <c r="B59" s="14" t="s">
        <v>53</v>
      </c>
      <c r="C59" s="5">
        <f t="shared" si="6"/>
        <v>1663.7013000000002</v>
      </c>
      <c r="D59" s="5">
        <v>185.4118</v>
      </c>
      <c r="E59" s="5">
        <v>83.60579</v>
      </c>
      <c r="F59" s="5">
        <v>95.68221000000001</v>
      </c>
      <c r="G59" s="5">
        <v>70.73591</v>
      </c>
      <c r="H59" s="5">
        <v>109.7368</v>
      </c>
      <c r="I59" s="5">
        <v>83.43252000000001</v>
      </c>
      <c r="J59" s="5">
        <v>90.4636</v>
      </c>
      <c r="K59" s="5">
        <v>80.0013</v>
      </c>
      <c r="L59" s="5">
        <v>58.9</v>
      </c>
      <c r="M59" s="5">
        <v>12.752229999999999</v>
      </c>
      <c r="N59" s="5">
        <v>90.99094000000001</v>
      </c>
      <c r="O59" s="5">
        <v>701.9882</v>
      </c>
    </row>
    <row r="60" spans="1:15" ht="12.75">
      <c r="A60" s="19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2.75">
      <c r="A61" s="1"/>
      <c r="B61" s="12" t="s">
        <v>54</v>
      </c>
      <c r="C61" s="13">
        <f>SUM(D61:O61)</f>
        <v>606941.77441</v>
      </c>
      <c r="D61" s="13">
        <f>+D63+D84+D102+D119</f>
        <v>54946.821099999994</v>
      </c>
      <c r="E61" s="13">
        <f aca="true" t="shared" si="7" ref="E61:O61">+E63+E84+E102+E119</f>
        <v>58587.31006999999</v>
      </c>
      <c r="F61" s="13">
        <f t="shared" si="7"/>
        <v>62247.296180000005</v>
      </c>
      <c r="G61" s="13">
        <f t="shared" si="7"/>
        <v>103604.70168000001</v>
      </c>
      <c r="H61" s="13">
        <f t="shared" si="7"/>
        <v>44839.84261</v>
      </c>
      <c r="I61" s="13">
        <f t="shared" si="7"/>
        <v>31981.344450000004</v>
      </c>
      <c r="J61" s="13">
        <f t="shared" si="7"/>
        <v>37177.03016</v>
      </c>
      <c r="K61" s="13">
        <f t="shared" si="7"/>
        <v>39264.00086</v>
      </c>
      <c r="L61" s="13">
        <f t="shared" si="7"/>
        <v>40543.56323</v>
      </c>
      <c r="M61" s="13">
        <f t="shared" si="7"/>
        <v>42846.99959</v>
      </c>
      <c r="N61" s="13">
        <f t="shared" si="7"/>
        <v>44660.11681</v>
      </c>
      <c r="O61" s="13">
        <f t="shared" si="7"/>
        <v>46242.747670000004</v>
      </c>
    </row>
    <row r="62" spans="1:15" ht="12.75">
      <c r="A62" s="1"/>
      <c r="B62" s="1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1"/>
      <c r="B63" s="12" t="s">
        <v>22</v>
      </c>
      <c r="C63" s="13">
        <f>SUM(D63:O63)</f>
        <v>232185.51789000002</v>
      </c>
      <c r="D63" s="13">
        <f>SUM(D64:D82)</f>
        <v>27679.82171</v>
      </c>
      <c r="E63" s="13">
        <f aca="true" t="shared" si="8" ref="E63:O63">SUM(E64:E82)</f>
        <v>30661.635589999998</v>
      </c>
      <c r="F63" s="13">
        <f t="shared" si="8"/>
        <v>30137.21517</v>
      </c>
      <c r="G63" s="13">
        <f t="shared" si="8"/>
        <v>25014.785290000003</v>
      </c>
      <c r="H63" s="13">
        <f t="shared" si="8"/>
        <v>20104.88726</v>
      </c>
      <c r="I63" s="13">
        <f t="shared" si="8"/>
        <v>8706.16956</v>
      </c>
      <c r="J63" s="13">
        <f t="shared" si="8"/>
        <v>12594.22679</v>
      </c>
      <c r="K63" s="13">
        <f t="shared" si="8"/>
        <v>11767.35366</v>
      </c>
      <c r="L63" s="13">
        <f t="shared" si="8"/>
        <v>13298.949949999998</v>
      </c>
      <c r="M63" s="13">
        <f t="shared" si="8"/>
        <v>15412.383740000001</v>
      </c>
      <c r="N63" s="13">
        <f t="shared" si="8"/>
        <v>16951.1227</v>
      </c>
      <c r="O63" s="13">
        <f t="shared" si="8"/>
        <v>19856.96647</v>
      </c>
    </row>
    <row r="64" spans="1:15" ht="12.75">
      <c r="A64" s="1"/>
      <c r="B64" s="14" t="s">
        <v>1</v>
      </c>
      <c r="C64" s="5">
        <f>SUM(D64:O64)</f>
        <v>774.8900199999999</v>
      </c>
      <c r="D64" s="5">
        <v>144.94958</v>
      </c>
      <c r="E64" s="5">
        <v>61.66358</v>
      </c>
      <c r="F64" s="5">
        <v>79.42953999999999</v>
      </c>
      <c r="G64" s="5">
        <v>38.609</v>
      </c>
      <c r="H64" s="5">
        <v>163.64092000000002</v>
      </c>
      <c r="I64" s="5">
        <v>163.02596</v>
      </c>
      <c r="J64" s="5">
        <v>41.34948</v>
      </c>
      <c r="K64" s="5">
        <v>40.88998</v>
      </c>
      <c r="L64" s="5">
        <v>41.073980000000006</v>
      </c>
      <c r="M64" s="5">
        <v>0.0455</v>
      </c>
      <c r="N64" s="5">
        <v>0.0365</v>
      </c>
      <c r="O64" s="5">
        <v>0.176</v>
      </c>
    </row>
    <row r="65" spans="1:15" ht="12.75">
      <c r="A65" s="1"/>
      <c r="B65" s="14" t="s">
        <v>2</v>
      </c>
      <c r="C65" s="5">
        <f aca="true" t="shared" si="9" ref="C65:C82">SUM(D65:O65)</f>
        <v>2066.77434</v>
      </c>
      <c r="D65" s="5">
        <v>182.43423</v>
      </c>
      <c r="E65" s="5">
        <v>139.50384</v>
      </c>
      <c r="F65" s="5">
        <v>211.03672</v>
      </c>
      <c r="G65" s="5">
        <v>143.93317000000002</v>
      </c>
      <c r="H65" s="5">
        <v>286.77518</v>
      </c>
      <c r="I65" s="5">
        <v>101.33605</v>
      </c>
      <c r="J65" s="5">
        <v>158.44266</v>
      </c>
      <c r="K65" s="5">
        <v>204.32177</v>
      </c>
      <c r="L65" s="5">
        <v>86.73825</v>
      </c>
      <c r="M65" s="5">
        <v>171.83529000000001</v>
      </c>
      <c r="N65" s="5">
        <v>244.62448999999998</v>
      </c>
      <c r="O65" s="5">
        <v>135.79269</v>
      </c>
    </row>
    <row r="66" spans="1:15" ht="12.75">
      <c r="A66" s="1"/>
      <c r="B66" s="14" t="s">
        <v>4</v>
      </c>
      <c r="C66" s="5">
        <f t="shared" si="9"/>
        <v>424.74888000000004</v>
      </c>
      <c r="D66" s="5">
        <v>44.055980000000005</v>
      </c>
      <c r="E66" s="5">
        <v>39.91328</v>
      </c>
      <c r="F66" s="5">
        <v>20.95438</v>
      </c>
      <c r="G66" s="5">
        <v>26.574360000000002</v>
      </c>
      <c r="H66" s="5">
        <v>3.6363600000000003</v>
      </c>
      <c r="I66" s="5">
        <v>26.44201</v>
      </c>
      <c r="J66" s="5">
        <v>41.33515</v>
      </c>
      <c r="K66" s="5">
        <v>39.17183</v>
      </c>
      <c r="L66" s="5">
        <v>23.237740000000002</v>
      </c>
      <c r="M66" s="5">
        <v>34.999970000000005</v>
      </c>
      <c r="N66" s="5">
        <v>67.27267</v>
      </c>
      <c r="O66" s="5">
        <v>57.15515</v>
      </c>
    </row>
    <row r="67" spans="1:15" ht="12.75">
      <c r="A67" s="1"/>
      <c r="B67" s="14" t="s">
        <v>6</v>
      </c>
      <c r="C67" s="5">
        <f t="shared" si="9"/>
        <v>1987.71461</v>
      </c>
      <c r="D67" s="5">
        <v>149.66294</v>
      </c>
      <c r="E67" s="5">
        <v>220.89966</v>
      </c>
      <c r="F67" s="5">
        <v>189.81884</v>
      </c>
      <c r="G67" s="5">
        <v>141.62144</v>
      </c>
      <c r="H67" s="5">
        <v>200.87135999999998</v>
      </c>
      <c r="I67" s="5">
        <v>221.14197000000001</v>
      </c>
      <c r="J67" s="5">
        <v>80.188</v>
      </c>
      <c r="K67" s="5">
        <v>221.01909</v>
      </c>
      <c r="L67" s="5">
        <v>120.53205</v>
      </c>
      <c r="M67" s="5">
        <v>120.51674</v>
      </c>
      <c r="N67" s="5">
        <v>180.81136999999998</v>
      </c>
      <c r="O67" s="5">
        <v>140.63115</v>
      </c>
    </row>
    <row r="68" spans="1:15" ht="12.75">
      <c r="A68" s="1"/>
      <c r="B68" s="14" t="s">
        <v>23</v>
      </c>
      <c r="C68" s="5">
        <f t="shared" si="9"/>
        <v>125.43299999999999</v>
      </c>
      <c r="D68" s="5">
        <v>11.237</v>
      </c>
      <c r="E68" s="5">
        <v>0</v>
      </c>
      <c r="F68" s="5">
        <v>11.365</v>
      </c>
      <c r="G68" s="5">
        <v>0</v>
      </c>
      <c r="H68" s="5">
        <v>2.088</v>
      </c>
      <c r="I68" s="5">
        <v>0</v>
      </c>
      <c r="J68" s="5">
        <v>0</v>
      </c>
      <c r="K68" s="5">
        <v>14.209</v>
      </c>
      <c r="L68" s="5">
        <v>11.06</v>
      </c>
      <c r="M68" s="5">
        <v>8.452</v>
      </c>
      <c r="N68" s="5">
        <v>20.764</v>
      </c>
      <c r="O68" s="5">
        <v>46.258</v>
      </c>
    </row>
    <row r="69" spans="1:15" ht="12.75">
      <c r="A69" s="1"/>
      <c r="B69" s="14" t="s">
        <v>7</v>
      </c>
      <c r="C69" s="5">
        <f t="shared" si="9"/>
        <v>0.09580000000000002</v>
      </c>
      <c r="D69" s="5">
        <v>0.0065</v>
      </c>
      <c r="E69" s="5">
        <v>0.0065</v>
      </c>
      <c r="F69" s="5">
        <v>0.0135</v>
      </c>
      <c r="G69" s="5">
        <v>0.0125</v>
      </c>
      <c r="H69" s="5">
        <v>0.016300000000000002</v>
      </c>
      <c r="I69" s="5">
        <v>0.0165</v>
      </c>
      <c r="J69" s="5">
        <v>0.005</v>
      </c>
      <c r="K69" s="5">
        <v>0.004</v>
      </c>
      <c r="L69" s="5">
        <v>0</v>
      </c>
      <c r="M69" s="5">
        <v>0.007</v>
      </c>
      <c r="N69" s="5">
        <v>0.002</v>
      </c>
      <c r="O69" s="5">
        <v>0.006</v>
      </c>
    </row>
    <row r="70" spans="1:15" ht="12.75">
      <c r="A70" s="1"/>
      <c r="B70" s="14" t="s">
        <v>8</v>
      </c>
      <c r="C70" s="5">
        <f t="shared" si="9"/>
        <v>98</v>
      </c>
      <c r="D70" s="5">
        <v>0</v>
      </c>
      <c r="E70" s="5">
        <v>0</v>
      </c>
      <c r="F70" s="5">
        <v>29</v>
      </c>
      <c r="G70" s="5">
        <v>0</v>
      </c>
      <c r="H70" s="5">
        <v>14</v>
      </c>
      <c r="I70" s="5">
        <v>10</v>
      </c>
      <c r="J70" s="5">
        <v>0</v>
      </c>
      <c r="K70" s="5">
        <v>15</v>
      </c>
      <c r="L70" s="5">
        <v>0</v>
      </c>
      <c r="M70" s="5">
        <v>18</v>
      </c>
      <c r="N70" s="5">
        <v>0</v>
      </c>
      <c r="O70" s="5">
        <v>12</v>
      </c>
    </row>
    <row r="71" spans="1:15" ht="12.75">
      <c r="A71" s="1"/>
      <c r="B71" s="14" t="s">
        <v>9</v>
      </c>
      <c r="C71" s="5">
        <f t="shared" si="9"/>
        <v>16635.99343</v>
      </c>
      <c r="D71" s="5">
        <v>994.48514</v>
      </c>
      <c r="E71" s="5">
        <v>750.44283</v>
      </c>
      <c r="F71" s="5">
        <v>539.25728</v>
      </c>
      <c r="G71" s="5">
        <v>2691.51428</v>
      </c>
      <c r="H71" s="5">
        <v>976.6506800000001</v>
      </c>
      <c r="I71" s="5">
        <v>496.41353000000004</v>
      </c>
      <c r="J71" s="5">
        <v>868.54489</v>
      </c>
      <c r="K71" s="5">
        <v>1098.33619</v>
      </c>
      <c r="L71" s="5">
        <v>2508.99829</v>
      </c>
      <c r="M71" s="5">
        <v>2543.90499</v>
      </c>
      <c r="N71" s="5">
        <v>621.03192</v>
      </c>
      <c r="O71" s="5">
        <v>2546.41341</v>
      </c>
    </row>
    <row r="72" spans="1:15" ht="12.75">
      <c r="A72" s="1"/>
      <c r="B72" s="14" t="s">
        <v>11</v>
      </c>
      <c r="C72" s="5">
        <f t="shared" si="9"/>
        <v>134.44116</v>
      </c>
      <c r="D72" s="5">
        <v>13.181799999999999</v>
      </c>
      <c r="E72" s="5">
        <v>10.90908</v>
      </c>
      <c r="F72" s="5">
        <v>9.999979999999999</v>
      </c>
      <c r="G72" s="5">
        <v>14.999979999999999</v>
      </c>
      <c r="H72" s="5">
        <v>9.09089</v>
      </c>
      <c r="I72" s="5">
        <v>13.99908</v>
      </c>
      <c r="J72" s="5">
        <v>14.089979999999999</v>
      </c>
      <c r="K72" s="5">
        <v>2.2727199999999996</v>
      </c>
      <c r="L72" s="5">
        <v>3.40908</v>
      </c>
      <c r="M72" s="5">
        <v>10.22725</v>
      </c>
      <c r="N72" s="5">
        <v>11.363629999999999</v>
      </c>
      <c r="O72" s="5">
        <v>20.897689999999997</v>
      </c>
    </row>
    <row r="73" spans="1:15" ht="12.75">
      <c r="A73" s="1"/>
      <c r="B73" s="14" t="s">
        <v>24</v>
      </c>
      <c r="C73" s="5">
        <f t="shared" si="9"/>
        <v>1178.2035500000002</v>
      </c>
      <c r="D73" s="5">
        <v>46.1297</v>
      </c>
      <c r="E73" s="5">
        <v>73.69586</v>
      </c>
      <c r="F73" s="5">
        <v>82.01441</v>
      </c>
      <c r="G73" s="5">
        <v>68.79116</v>
      </c>
      <c r="H73" s="5">
        <v>67.59383</v>
      </c>
      <c r="I73" s="5">
        <v>107.1533</v>
      </c>
      <c r="J73" s="5">
        <v>106.24532</v>
      </c>
      <c r="K73" s="5">
        <v>162.22223000000002</v>
      </c>
      <c r="L73" s="5">
        <v>136.44987</v>
      </c>
      <c r="M73" s="5">
        <v>123.66050999999999</v>
      </c>
      <c r="N73" s="5">
        <v>91.57736</v>
      </c>
      <c r="O73" s="5">
        <v>112.67</v>
      </c>
    </row>
    <row r="74" spans="1:15" ht="12.75">
      <c r="A74" s="1"/>
      <c r="B74" s="14" t="s">
        <v>12</v>
      </c>
      <c r="C74" s="5">
        <f t="shared" si="9"/>
        <v>12398.10871</v>
      </c>
      <c r="D74" s="5">
        <v>1147.91506</v>
      </c>
      <c r="E74" s="5">
        <v>1046.02953</v>
      </c>
      <c r="F74" s="5">
        <v>716.19438</v>
      </c>
      <c r="G74" s="5">
        <v>841.10229</v>
      </c>
      <c r="H74" s="5">
        <v>1142.70291</v>
      </c>
      <c r="I74" s="5">
        <v>1024.98676</v>
      </c>
      <c r="J74" s="5">
        <v>1003.51237</v>
      </c>
      <c r="K74" s="5">
        <v>1108.3391399999998</v>
      </c>
      <c r="L74" s="5">
        <v>1333.31507</v>
      </c>
      <c r="M74" s="5">
        <v>919.00122</v>
      </c>
      <c r="N74" s="5">
        <v>1027.20153</v>
      </c>
      <c r="O74" s="5">
        <v>1087.80845</v>
      </c>
    </row>
    <row r="75" spans="1:15" ht="12.75">
      <c r="A75" s="1"/>
      <c r="B75" s="14" t="s">
        <v>13</v>
      </c>
      <c r="C75" s="5">
        <f t="shared" si="9"/>
        <v>67.90950000000001</v>
      </c>
      <c r="D75" s="5">
        <v>5.6665</v>
      </c>
      <c r="E75" s="5">
        <v>12.185</v>
      </c>
      <c r="F75" s="5">
        <v>7.034</v>
      </c>
      <c r="G75" s="5">
        <v>0</v>
      </c>
      <c r="H75" s="5">
        <v>6.735</v>
      </c>
      <c r="I75" s="5">
        <v>4.404</v>
      </c>
      <c r="J75" s="5">
        <v>0.003</v>
      </c>
      <c r="K75" s="5">
        <v>8.02</v>
      </c>
      <c r="L75" s="5">
        <v>7.63</v>
      </c>
      <c r="M75" s="5">
        <v>12.454</v>
      </c>
      <c r="N75" s="5">
        <v>3.778</v>
      </c>
      <c r="O75" s="5">
        <v>0</v>
      </c>
    </row>
    <row r="76" spans="1:15" ht="12.75">
      <c r="A76" s="1"/>
      <c r="B76" s="14" t="s">
        <v>14</v>
      </c>
      <c r="C76" s="5">
        <f t="shared" si="9"/>
        <v>26.601809999999997</v>
      </c>
      <c r="D76" s="5">
        <v>0.8372200000000001</v>
      </c>
      <c r="E76" s="5">
        <v>4.23628</v>
      </c>
      <c r="F76" s="5">
        <v>3.2636399999999997</v>
      </c>
      <c r="G76" s="5">
        <v>0.777</v>
      </c>
      <c r="H76" s="5">
        <v>4.08</v>
      </c>
      <c r="I76" s="5">
        <v>1.6195</v>
      </c>
      <c r="J76" s="5">
        <v>5.35</v>
      </c>
      <c r="K76" s="5">
        <v>0.03156</v>
      </c>
      <c r="L76" s="5">
        <v>3.33711</v>
      </c>
      <c r="M76" s="5">
        <v>0.485</v>
      </c>
      <c r="N76" s="5">
        <v>0.016</v>
      </c>
      <c r="O76" s="5">
        <v>2.5685</v>
      </c>
    </row>
    <row r="77" spans="1:15" ht="12.75">
      <c r="A77" s="1"/>
      <c r="B77" s="14" t="s">
        <v>15</v>
      </c>
      <c r="C77" s="5">
        <f t="shared" si="9"/>
        <v>1604.1920400000001</v>
      </c>
      <c r="D77" s="5">
        <v>144.25351</v>
      </c>
      <c r="E77" s="5">
        <v>121.54172</v>
      </c>
      <c r="F77" s="5">
        <v>129.74275</v>
      </c>
      <c r="G77" s="5">
        <v>128.20548</v>
      </c>
      <c r="H77" s="5">
        <v>117.15423</v>
      </c>
      <c r="I77" s="5">
        <v>204.50978</v>
      </c>
      <c r="J77" s="5">
        <v>142.41773</v>
      </c>
      <c r="K77" s="5">
        <v>70.73339</v>
      </c>
      <c r="L77" s="5">
        <v>68.40463000000001</v>
      </c>
      <c r="M77" s="5">
        <v>277.32438</v>
      </c>
      <c r="N77" s="5">
        <v>87.27378</v>
      </c>
      <c r="O77" s="5">
        <v>112.63066</v>
      </c>
    </row>
    <row r="78" spans="1:15" ht="12.75">
      <c r="A78" s="1"/>
      <c r="B78" s="14" t="s">
        <v>16</v>
      </c>
      <c r="C78" s="5">
        <f t="shared" si="9"/>
        <v>1.5208400000000002</v>
      </c>
      <c r="D78" s="5">
        <v>0.088</v>
      </c>
      <c r="E78" s="5">
        <v>0.09256</v>
      </c>
      <c r="F78" s="5">
        <v>0.0546</v>
      </c>
      <c r="G78" s="5">
        <v>0.1555</v>
      </c>
      <c r="H78" s="5">
        <v>0.039</v>
      </c>
      <c r="I78" s="5">
        <v>0.0835</v>
      </c>
      <c r="J78" s="5">
        <v>0.38906</v>
      </c>
      <c r="K78" s="5">
        <v>0.11556</v>
      </c>
      <c r="L78" s="5">
        <v>0.0315</v>
      </c>
      <c r="M78" s="5">
        <v>0.2075</v>
      </c>
      <c r="N78" s="5">
        <v>0.16156</v>
      </c>
      <c r="O78" s="5">
        <v>0.1025</v>
      </c>
    </row>
    <row r="79" spans="1:15" ht="12.75">
      <c r="A79" s="1"/>
      <c r="B79" s="14" t="s">
        <v>17</v>
      </c>
      <c r="C79" s="5">
        <f t="shared" si="9"/>
        <v>4542.851999999999</v>
      </c>
      <c r="D79" s="5">
        <v>807.9885</v>
      </c>
      <c r="E79" s="5">
        <v>387.69</v>
      </c>
      <c r="F79" s="5">
        <v>0.0111</v>
      </c>
      <c r="G79" s="5">
        <v>0.029</v>
      </c>
      <c r="H79" s="5">
        <v>0.0162</v>
      </c>
      <c r="I79" s="5">
        <v>66.147</v>
      </c>
      <c r="J79" s="5">
        <v>343.552</v>
      </c>
      <c r="K79" s="5">
        <v>667.0245</v>
      </c>
      <c r="L79" s="5">
        <v>462.8076</v>
      </c>
      <c r="M79" s="5">
        <v>779.3675</v>
      </c>
      <c r="N79" s="5">
        <v>525.5781</v>
      </c>
      <c r="O79" s="5">
        <v>502.6405</v>
      </c>
    </row>
    <row r="80" spans="1:15" ht="12.75">
      <c r="A80" s="1"/>
      <c r="B80" s="14" t="s">
        <v>18</v>
      </c>
      <c r="C80" s="5">
        <f t="shared" si="9"/>
        <v>7519.76563</v>
      </c>
      <c r="D80" s="5">
        <v>527.6416899999999</v>
      </c>
      <c r="E80" s="5">
        <v>716.3226099999999</v>
      </c>
      <c r="F80" s="5">
        <v>608.68611</v>
      </c>
      <c r="G80" s="5">
        <v>294.527</v>
      </c>
      <c r="H80" s="5">
        <v>516.21132</v>
      </c>
      <c r="I80" s="5">
        <v>508.95484000000005</v>
      </c>
      <c r="J80" s="5">
        <v>780.16529</v>
      </c>
      <c r="K80" s="5">
        <v>515.33477</v>
      </c>
      <c r="L80" s="5">
        <v>437.04729</v>
      </c>
      <c r="M80" s="5">
        <v>754.0298100000001</v>
      </c>
      <c r="N80" s="5">
        <v>889.13211</v>
      </c>
      <c r="O80" s="5">
        <v>971.71279</v>
      </c>
    </row>
    <row r="81" spans="1:15" ht="12.75">
      <c r="A81" s="1"/>
      <c r="B81" s="23" t="s">
        <v>19</v>
      </c>
      <c r="C81" s="5">
        <f t="shared" si="9"/>
        <v>4689.38745</v>
      </c>
      <c r="D81" s="16">
        <v>509.45576</v>
      </c>
      <c r="E81" s="5">
        <v>318.70835999999997</v>
      </c>
      <c r="F81" s="5">
        <v>339.99154</v>
      </c>
      <c r="G81" s="5">
        <v>239.41953</v>
      </c>
      <c r="H81" s="5">
        <v>385.80338</v>
      </c>
      <c r="I81" s="5">
        <v>833.56937</v>
      </c>
      <c r="J81" s="5">
        <v>528.32336</v>
      </c>
      <c r="K81" s="5">
        <v>358.53866999999997</v>
      </c>
      <c r="L81" s="5">
        <v>247.9034</v>
      </c>
      <c r="M81" s="5">
        <v>279.75432</v>
      </c>
      <c r="N81" s="5">
        <v>436.54018</v>
      </c>
      <c r="O81" s="5">
        <v>211.37957999999998</v>
      </c>
    </row>
    <row r="82" spans="1:15" ht="12.75">
      <c r="A82" s="1"/>
      <c r="B82" s="14" t="s">
        <v>53</v>
      </c>
      <c r="C82" s="5">
        <f t="shared" si="9"/>
        <v>177908.88512000002</v>
      </c>
      <c r="D82" s="5">
        <v>22949.8326</v>
      </c>
      <c r="E82" s="5">
        <v>26757.794899999997</v>
      </c>
      <c r="F82" s="5">
        <v>27159.3474</v>
      </c>
      <c r="G82" s="5">
        <v>20384.513600000002</v>
      </c>
      <c r="H82" s="5">
        <v>16207.7817</v>
      </c>
      <c r="I82" s="5">
        <v>4922.3664100000005</v>
      </c>
      <c r="J82" s="5">
        <v>8480.3135</v>
      </c>
      <c r="K82" s="5">
        <v>7241.76926</v>
      </c>
      <c r="L82" s="5">
        <v>7806.97409</v>
      </c>
      <c r="M82" s="5">
        <v>9358.11076</v>
      </c>
      <c r="N82" s="5">
        <v>12743.9575</v>
      </c>
      <c r="O82" s="5">
        <v>13896.1234</v>
      </c>
    </row>
    <row r="83" spans="1:15" ht="12.75">
      <c r="A83" s="1"/>
      <c r="B83" s="2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1"/>
      <c r="B84" s="12" t="s">
        <v>25</v>
      </c>
      <c r="C84" s="13">
        <f>SUM(D84:O84)</f>
        <v>226340.30077</v>
      </c>
      <c r="D84" s="13">
        <f>SUM(D85:D100)</f>
        <v>16751.521249999998</v>
      </c>
      <c r="E84" s="13">
        <f aca="true" t="shared" si="10" ref="E84:O84">SUM(E85:E100)</f>
        <v>16045.148360000001</v>
      </c>
      <c r="F84" s="13">
        <f t="shared" si="10"/>
        <v>18277.38178</v>
      </c>
      <c r="G84" s="13">
        <f t="shared" si="10"/>
        <v>67403.13684</v>
      </c>
      <c r="H84" s="13">
        <f t="shared" si="10"/>
        <v>13479.10942</v>
      </c>
      <c r="I84" s="13">
        <f t="shared" si="10"/>
        <v>11332.458870000002</v>
      </c>
      <c r="J84" s="13">
        <f t="shared" si="10"/>
        <v>12932.584289999999</v>
      </c>
      <c r="K84" s="13">
        <f t="shared" si="10"/>
        <v>14026.92569</v>
      </c>
      <c r="L84" s="13">
        <f t="shared" si="10"/>
        <v>14126.56466</v>
      </c>
      <c r="M84" s="13">
        <f t="shared" si="10"/>
        <v>13970.70816</v>
      </c>
      <c r="N84" s="13">
        <f t="shared" si="10"/>
        <v>13931.26035</v>
      </c>
      <c r="O84" s="13">
        <f t="shared" si="10"/>
        <v>14063.501100000001</v>
      </c>
    </row>
    <row r="85" spans="1:15" ht="12.75">
      <c r="A85" s="1"/>
      <c r="B85" s="14" t="s">
        <v>2</v>
      </c>
      <c r="C85" s="5">
        <f>SUM(D85:O85)</f>
        <v>9234.671900000001</v>
      </c>
      <c r="D85" s="5">
        <v>845.94736</v>
      </c>
      <c r="E85" s="5">
        <v>1015.71603</v>
      </c>
      <c r="F85" s="5">
        <v>1021.53265</v>
      </c>
      <c r="G85" s="5">
        <v>930.7019799999999</v>
      </c>
      <c r="H85" s="5">
        <v>867.11097</v>
      </c>
      <c r="I85" s="5">
        <v>683.70378</v>
      </c>
      <c r="J85" s="5">
        <v>816.0237900000001</v>
      </c>
      <c r="K85" s="5">
        <v>741.3523399999999</v>
      </c>
      <c r="L85" s="5">
        <v>614.10573</v>
      </c>
      <c r="M85" s="5">
        <v>599.26592</v>
      </c>
      <c r="N85" s="5">
        <v>521.34132</v>
      </c>
      <c r="O85" s="5">
        <v>577.87003</v>
      </c>
    </row>
    <row r="86" spans="1:15" ht="12.75">
      <c r="A86" s="1"/>
      <c r="B86" s="14" t="s">
        <v>4</v>
      </c>
      <c r="C86" s="5">
        <f aca="true" t="shared" si="11" ref="C86:C100">SUM(D86:O86)</f>
        <v>50.4116</v>
      </c>
      <c r="D86" s="5">
        <v>14.708540000000001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10.35788</v>
      </c>
      <c r="N86" s="5">
        <v>10.14969</v>
      </c>
      <c r="O86" s="5">
        <v>15.19549</v>
      </c>
    </row>
    <row r="87" spans="1:15" ht="12.75">
      <c r="A87" s="1"/>
      <c r="B87" s="14" t="s">
        <v>6</v>
      </c>
      <c r="C87" s="5">
        <f t="shared" si="11"/>
        <v>3329.6995000000006</v>
      </c>
      <c r="D87" s="5">
        <v>238.26542</v>
      </c>
      <c r="E87" s="5">
        <v>264.83694</v>
      </c>
      <c r="F87" s="5">
        <v>395.5244</v>
      </c>
      <c r="G87" s="5">
        <v>237.75379</v>
      </c>
      <c r="H87" s="5">
        <v>160.048</v>
      </c>
      <c r="I87" s="5">
        <v>314.14696000000004</v>
      </c>
      <c r="J87" s="5">
        <v>270.69536999999997</v>
      </c>
      <c r="K87" s="5">
        <v>256.30018</v>
      </c>
      <c r="L87" s="5">
        <v>251.73166</v>
      </c>
      <c r="M87" s="5">
        <v>253.46012</v>
      </c>
      <c r="N87" s="5">
        <v>322.60699</v>
      </c>
      <c r="O87" s="5">
        <v>364.32966999999996</v>
      </c>
    </row>
    <row r="88" spans="1:15" ht="12.75">
      <c r="A88" s="1"/>
      <c r="B88" s="14" t="s">
        <v>23</v>
      </c>
      <c r="C88" s="5">
        <f t="shared" si="11"/>
        <v>214.793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13.09</v>
      </c>
      <c r="J88" s="5">
        <v>0</v>
      </c>
      <c r="K88" s="5">
        <v>14.995</v>
      </c>
      <c r="L88" s="5">
        <v>15.314</v>
      </c>
      <c r="M88" s="5">
        <v>88.911</v>
      </c>
      <c r="N88" s="5">
        <v>8.646</v>
      </c>
      <c r="O88" s="5">
        <v>73.837</v>
      </c>
    </row>
    <row r="89" spans="1:15" ht="12.75">
      <c r="A89" s="1"/>
      <c r="B89" s="14" t="s">
        <v>8</v>
      </c>
      <c r="C89" s="5">
        <f t="shared" si="11"/>
        <v>24174.79279</v>
      </c>
      <c r="D89" s="5">
        <v>1770.7411299999999</v>
      </c>
      <c r="E89" s="5">
        <v>1887.45408</v>
      </c>
      <c r="F89" s="5">
        <v>1986.95569</v>
      </c>
      <c r="G89" s="5">
        <v>1863.6274799999999</v>
      </c>
      <c r="H89" s="5">
        <v>2017.95652</v>
      </c>
      <c r="I89" s="5">
        <v>1876.98208</v>
      </c>
      <c r="J89" s="5">
        <v>2410.17534</v>
      </c>
      <c r="K89" s="5">
        <v>2115.6625400000003</v>
      </c>
      <c r="L89" s="5">
        <v>2137.4555499999997</v>
      </c>
      <c r="M89" s="5">
        <v>2024.57946</v>
      </c>
      <c r="N89" s="5">
        <v>1990.47633</v>
      </c>
      <c r="O89" s="5">
        <v>2092.72659</v>
      </c>
    </row>
    <row r="90" spans="1:15" ht="12.75">
      <c r="A90" s="1"/>
      <c r="B90" s="14" t="s">
        <v>9</v>
      </c>
      <c r="C90" s="5">
        <f t="shared" si="11"/>
        <v>17908.61307</v>
      </c>
      <c r="D90" s="5">
        <v>1368.07195</v>
      </c>
      <c r="E90" s="5">
        <v>1270.86184</v>
      </c>
      <c r="F90" s="5">
        <v>2740.8108500000003</v>
      </c>
      <c r="G90" s="5">
        <v>3271.37657</v>
      </c>
      <c r="H90" s="5">
        <v>840.10699</v>
      </c>
      <c r="I90" s="5">
        <v>995.6387900000001</v>
      </c>
      <c r="J90" s="5">
        <v>851.26586</v>
      </c>
      <c r="K90" s="5">
        <v>2255.55669</v>
      </c>
      <c r="L90" s="5">
        <v>2136.94083</v>
      </c>
      <c r="M90" s="5">
        <v>983.3982199999999</v>
      </c>
      <c r="N90" s="5">
        <v>553.15299</v>
      </c>
      <c r="O90" s="5">
        <v>641.4314899999999</v>
      </c>
    </row>
    <row r="91" spans="1:15" ht="12.75">
      <c r="A91" s="1"/>
      <c r="B91" s="14" t="s">
        <v>10</v>
      </c>
      <c r="C91" s="5">
        <f t="shared" si="11"/>
        <v>2984.75963</v>
      </c>
      <c r="D91" s="5">
        <v>63</v>
      </c>
      <c r="E91" s="5">
        <v>129</v>
      </c>
      <c r="F91" s="5">
        <v>166</v>
      </c>
      <c r="G91" s="5">
        <v>205</v>
      </c>
      <c r="H91" s="5">
        <v>284</v>
      </c>
      <c r="I91" s="5">
        <v>283</v>
      </c>
      <c r="J91" s="5">
        <v>232.5</v>
      </c>
      <c r="K91" s="5">
        <v>338</v>
      </c>
      <c r="L91" s="5">
        <v>378</v>
      </c>
      <c r="M91" s="5">
        <v>350.25963</v>
      </c>
      <c r="N91" s="5">
        <v>287.5</v>
      </c>
      <c r="O91" s="5">
        <v>268.5</v>
      </c>
    </row>
    <row r="92" spans="1:15" ht="12.75">
      <c r="A92" s="1"/>
      <c r="B92" s="14" t="s">
        <v>11</v>
      </c>
      <c r="C92" s="5">
        <f t="shared" si="11"/>
        <v>2.4999700000000002</v>
      </c>
      <c r="D92" s="5">
        <v>0.90908</v>
      </c>
      <c r="E92" s="5">
        <v>0.22727</v>
      </c>
      <c r="F92" s="5">
        <v>0.45454</v>
      </c>
      <c r="G92" s="5">
        <v>0.22727</v>
      </c>
      <c r="H92" s="5">
        <v>0</v>
      </c>
      <c r="I92" s="5">
        <v>0.22727</v>
      </c>
      <c r="J92" s="5">
        <v>0.45454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</row>
    <row r="93" spans="1:15" ht="12.75">
      <c r="A93" s="1"/>
      <c r="B93" s="14" t="s">
        <v>24</v>
      </c>
      <c r="C93" s="5">
        <f t="shared" si="11"/>
        <v>1532.9668499999998</v>
      </c>
      <c r="D93" s="5">
        <v>116.71455999999999</v>
      </c>
      <c r="E93" s="5">
        <v>171.70585999999997</v>
      </c>
      <c r="F93" s="5">
        <v>138.68316000000002</v>
      </c>
      <c r="G93" s="5">
        <v>151.90812</v>
      </c>
      <c r="H93" s="5">
        <v>136.82207</v>
      </c>
      <c r="I93" s="5">
        <v>152.65772</v>
      </c>
      <c r="J93" s="5">
        <v>211.15558</v>
      </c>
      <c r="K93" s="5">
        <v>110.35402</v>
      </c>
      <c r="L93" s="5">
        <v>59.455839999999995</v>
      </c>
      <c r="M93" s="5">
        <v>153.69436</v>
      </c>
      <c r="N93" s="5">
        <v>58.7495</v>
      </c>
      <c r="O93" s="5">
        <v>71.06606</v>
      </c>
    </row>
    <row r="94" spans="1:15" ht="12.75">
      <c r="A94" s="1"/>
      <c r="B94" s="14" t="s">
        <v>13</v>
      </c>
      <c r="C94" s="5">
        <f t="shared" si="11"/>
        <v>1421.9774400000001</v>
      </c>
      <c r="D94" s="5">
        <v>92.72971000000001</v>
      </c>
      <c r="E94" s="5">
        <v>118.88392</v>
      </c>
      <c r="F94" s="5">
        <v>139.55995000000001</v>
      </c>
      <c r="G94" s="5">
        <v>114.54843</v>
      </c>
      <c r="H94" s="5">
        <v>119.49174000000001</v>
      </c>
      <c r="I94" s="5">
        <v>72.59519</v>
      </c>
      <c r="J94" s="5">
        <v>107.89935000000001</v>
      </c>
      <c r="K94" s="5">
        <v>120.36324</v>
      </c>
      <c r="L94" s="5">
        <v>131.4241</v>
      </c>
      <c r="M94" s="5">
        <v>186.75162</v>
      </c>
      <c r="N94" s="5">
        <v>150.19082999999998</v>
      </c>
      <c r="O94" s="5">
        <v>67.53936</v>
      </c>
    </row>
    <row r="95" spans="1:15" ht="12.75">
      <c r="A95" s="1"/>
      <c r="B95" s="14" t="s">
        <v>15</v>
      </c>
      <c r="C95" s="5">
        <f t="shared" si="11"/>
        <v>2133.82314</v>
      </c>
      <c r="D95" s="5">
        <v>238.8795</v>
      </c>
      <c r="E95" s="5">
        <v>184.76470999999998</v>
      </c>
      <c r="F95" s="5">
        <v>143.29348000000002</v>
      </c>
      <c r="G95" s="5">
        <v>114.25363</v>
      </c>
      <c r="H95" s="5">
        <v>144.59615</v>
      </c>
      <c r="I95" s="5">
        <v>221.23659</v>
      </c>
      <c r="J95" s="5">
        <v>221.62753</v>
      </c>
      <c r="K95" s="5">
        <v>114.83673</v>
      </c>
      <c r="L95" s="5">
        <v>169.9799</v>
      </c>
      <c r="M95" s="5">
        <v>228.70762</v>
      </c>
      <c r="N95" s="5">
        <v>180.39555</v>
      </c>
      <c r="O95" s="5">
        <v>171.25175</v>
      </c>
    </row>
    <row r="96" spans="1:15" ht="12.75">
      <c r="A96" s="1"/>
      <c r="B96" s="14" t="s">
        <v>16</v>
      </c>
      <c r="C96" s="5">
        <f t="shared" si="11"/>
        <v>0.04674</v>
      </c>
      <c r="D96" s="5">
        <v>0.013</v>
      </c>
      <c r="E96" s="5">
        <v>0</v>
      </c>
      <c r="F96" s="5">
        <v>0</v>
      </c>
      <c r="G96" s="5">
        <v>0.014</v>
      </c>
      <c r="H96" s="5">
        <v>0</v>
      </c>
      <c r="I96" s="5">
        <v>0.009</v>
      </c>
      <c r="J96" s="5">
        <v>0</v>
      </c>
      <c r="K96" s="5">
        <v>0.01074</v>
      </c>
      <c r="L96" s="5">
        <v>0</v>
      </c>
      <c r="M96" s="5">
        <v>0</v>
      </c>
      <c r="N96" s="5">
        <v>0</v>
      </c>
      <c r="O96" s="5">
        <v>0</v>
      </c>
    </row>
    <row r="97" spans="1:15" ht="12.75">
      <c r="A97" s="1"/>
      <c r="B97" s="14" t="s">
        <v>17</v>
      </c>
      <c r="C97" s="5">
        <f t="shared" si="11"/>
        <v>58433.88841000001</v>
      </c>
      <c r="D97" s="5">
        <v>154.994</v>
      </c>
      <c r="E97" s="5">
        <v>90</v>
      </c>
      <c r="F97" s="5">
        <v>0.1814</v>
      </c>
      <c r="G97" s="5">
        <v>53656.589</v>
      </c>
      <c r="H97" s="5">
        <v>46.266</v>
      </c>
      <c r="I97" s="5">
        <v>0.3628</v>
      </c>
      <c r="J97" s="5">
        <v>1340.18016</v>
      </c>
      <c r="K97" s="5">
        <v>101.92</v>
      </c>
      <c r="L97" s="5">
        <v>344.30079</v>
      </c>
      <c r="M97" s="5">
        <v>655.86918</v>
      </c>
      <c r="N97" s="5">
        <v>592.23424</v>
      </c>
      <c r="O97" s="5">
        <v>1450.9908400000002</v>
      </c>
    </row>
    <row r="98" spans="1:15" ht="12.75">
      <c r="A98" s="1"/>
      <c r="B98" s="14" t="s">
        <v>18</v>
      </c>
      <c r="C98" s="5">
        <f t="shared" si="11"/>
        <v>540.79756</v>
      </c>
      <c r="D98" s="5">
        <v>20.087</v>
      </c>
      <c r="E98" s="5">
        <v>0</v>
      </c>
      <c r="F98" s="5">
        <v>76.1625</v>
      </c>
      <c r="G98" s="5">
        <v>28.2576</v>
      </c>
      <c r="H98" s="5">
        <v>64.05039</v>
      </c>
      <c r="I98" s="5">
        <v>22.665680000000002</v>
      </c>
      <c r="J98" s="5">
        <v>56.19325</v>
      </c>
      <c r="K98" s="5">
        <v>39.56415</v>
      </c>
      <c r="L98" s="5">
        <v>23.889</v>
      </c>
      <c r="M98" s="5">
        <v>100.32555</v>
      </c>
      <c r="N98" s="5">
        <v>20.77694</v>
      </c>
      <c r="O98" s="5">
        <v>88.8255</v>
      </c>
    </row>
    <row r="99" spans="1:15" ht="12.75">
      <c r="A99" s="1"/>
      <c r="B99" s="14" t="s">
        <v>19</v>
      </c>
      <c r="C99" s="5">
        <f t="shared" si="11"/>
        <v>4252.2477</v>
      </c>
      <c r="D99" s="5">
        <v>626.4944</v>
      </c>
      <c r="E99" s="5">
        <v>443.52281</v>
      </c>
      <c r="F99" s="5">
        <v>398.78526</v>
      </c>
      <c r="G99" s="5">
        <v>340.18825</v>
      </c>
      <c r="H99" s="5">
        <v>343.26339</v>
      </c>
      <c r="I99" s="5">
        <v>264.44451000000004</v>
      </c>
      <c r="J99" s="5">
        <v>306.20115000000004</v>
      </c>
      <c r="K99" s="5">
        <v>459.36442</v>
      </c>
      <c r="L99" s="5">
        <v>266.28085999999996</v>
      </c>
      <c r="M99" s="5">
        <v>302.44786</v>
      </c>
      <c r="N99" s="5">
        <v>259.05657</v>
      </c>
      <c r="O99" s="5">
        <v>242.19822</v>
      </c>
    </row>
    <row r="100" spans="1:15" ht="12.75">
      <c r="A100" s="1"/>
      <c r="B100" s="14" t="s">
        <v>53</v>
      </c>
      <c r="C100" s="5">
        <f t="shared" si="11"/>
        <v>100124.31147000002</v>
      </c>
      <c r="D100" s="5">
        <v>11199.9656</v>
      </c>
      <c r="E100" s="5">
        <v>10468.1749</v>
      </c>
      <c r="F100" s="5">
        <v>11069.4379</v>
      </c>
      <c r="G100" s="5">
        <v>6488.69072</v>
      </c>
      <c r="H100" s="5">
        <v>8455.3972</v>
      </c>
      <c r="I100" s="5">
        <v>6431.6985</v>
      </c>
      <c r="J100" s="5">
        <v>6108.21237</v>
      </c>
      <c r="K100" s="5">
        <v>7358.64564</v>
      </c>
      <c r="L100" s="5">
        <v>7597.6864000000005</v>
      </c>
      <c r="M100" s="5">
        <v>8032.6797400000005</v>
      </c>
      <c r="N100" s="5">
        <v>8975.983400000001</v>
      </c>
      <c r="O100" s="5">
        <v>7937.7391</v>
      </c>
    </row>
    <row r="101" spans="1:15" ht="12.75">
      <c r="A101" s="1"/>
      <c r="B101" s="1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1"/>
      <c r="B102" s="12" t="s">
        <v>26</v>
      </c>
      <c r="C102" s="13">
        <f>SUM(D102:O102)</f>
        <v>65975.68993</v>
      </c>
      <c r="D102" s="13">
        <f>SUM(D103:D117)</f>
        <v>5112.28319</v>
      </c>
      <c r="E102" s="13">
        <f aca="true" t="shared" si="12" ref="E102:O102">SUM(E103:E117)</f>
        <v>4854.87761</v>
      </c>
      <c r="F102" s="13">
        <f t="shared" si="12"/>
        <v>5343.17515</v>
      </c>
      <c r="G102" s="13">
        <f t="shared" si="12"/>
        <v>4399.23737</v>
      </c>
      <c r="H102" s="13">
        <f t="shared" si="12"/>
        <v>5506.736269999999</v>
      </c>
      <c r="I102" s="13">
        <f t="shared" si="12"/>
        <v>5148.90242</v>
      </c>
      <c r="J102" s="13">
        <f t="shared" si="12"/>
        <v>4957.42883</v>
      </c>
      <c r="K102" s="13">
        <f t="shared" si="12"/>
        <v>5998.926950000001</v>
      </c>
      <c r="L102" s="13">
        <f t="shared" si="12"/>
        <v>5873.16051</v>
      </c>
      <c r="M102" s="13">
        <f t="shared" si="12"/>
        <v>5742.56444</v>
      </c>
      <c r="N102" s="13">
        <f t="shared" si="12"/>
        <v>7209.50155</v>
      </c>
      <c r="O102" s="13">
        <f t="shared" si="12"/>
        <v>5828.89564</v>
      </c>
    </row>
    <row r="103" spans="1:15" ht="12.75">
      <c r="A103" s="1"/>
      <c r="B103" s="14" t="s">
        <v>2</v>
      </c>
      <c r="C103" s="5">
        <f>SUM(D103:O103)</f>
        <v>313.69858</v>
      </c>
      <c r="D103" s="5">
        <v>17.15282</v>
      </c>
      <c r="E103" s="5">
        <v>0</v>
      </c>
      <c r="F103" s="5">
        <v>0</v>
      </c>
      <c r="G103" s="5">
        <v>14.002559999999999</v>
      </c>
      <c r="H103" s="5">
        <v>18.12823</v>
      </c>
      <c r="I103" s="5">
        <v>21.97333</v>
      </c>
      <c r="J103" s="5">
        <v>34.564949999999996</v>
      </c>
      <c r="K103" s="5">
        <v>35.100010000000005</v>
      </c>
      <c r="L103" s="5">
        <v>70.07414999999999</v>
      </c>
      <c r="M103" s="5">
        <v>31.33146</v>
      </c>
      <c r="N103" s="5">
        <v>35.95233</v>
      </c>
      <c r="O103" s="5">
        <v>35.41874</v>
      </c>
    </row>
    <row r="104" spans="1:15" ht="12.75">
      <c r="A104" s="1"/>
      <c r="B104" s="14" t="s">
        <v>4</v>
      </c>
      <c r="C104" s="5">
        <f aca="true" t="shared" si="13" ref="C104:C117">SUM(D104:O104)</f>
        <v>286.10486000000003</v>
      </c>
      <c r="D104" s="5">
        <v>2.727</v>
      </c>
      <c r="E104" s="5">
        <v>7.272</v>
      </c>
      <c r="F104" s="5">
        <v>12.72143</v>
      </c>
      <c r="G104" s="5">
        <v>9.09</v>
      </c>
      <c r="H104" s="5">
        <v>12.272</v>
      </c>
      <c r="I104" s="5">
        <v>2.727</v>
      </c>
      <c r="J104" s="5">
        <v>41.27867</v>
      </c>
      <c r="K104" s="5">
        <v>40.39519</v>
      </c>
      <c r="L104" s="5">
        <v>38.13601</v>
      </c>
      <c r="M104" s="5">
        <v>37.205709999999996</v>
      </c>
      <c r="N104" s="5">
        <v>25.87468</v>
      </c>
      <c r="O104" s="5">
        <v>56.40517</v>
      </c>
    </row>
    <row r="105" spans="1:15" ht="12.75">
      <c r="A105" s="1"/>
      <c r="B105" s="14" t="s">
        <v>6</v>
      </c>
      <c r="C105" s="5">
        <f t="shared" si="13"/>
        <v>3563.80191</v>
      </c>
      <c r="D105" s="5">
        <v>489.52772999999996</v>
      </c>
      <c r="E105" s="5">
        <v>500.96282</v>
      </c>
      <c r="F105" s="5">
        <v>312.37140999999997</v>
      </c>
      <c r="G105" s="5">
        <v>269.28065999999995</v>
      </c>
      <c r="H105" s="5">
        <v>341.00036</v>
      </c>
      <c r="I105" s="5">
        <v>325.56171</v>
      </c>
      <c r="J105" s="5">
        <v>259.27273</v>
      </c>
      <c r="K105" s="5">
        <v>306.51</v>
      </c>
      <c r="L105" s="5">
        <v>212.0459</v>
      </c>
      <c r="M105" s="5">
        <v>245.84132</v>
      </c>
      <c r="N105" s="5">
        <v>130.98591</v>
      </c>
      <c r="O105" s="5">
        <v>170.44135999999997</v>
      </c>
    </row>
    <row r="106" spans="1:15" ht="12.75">
      <c r="A106" s="1"/>
      <c r="B106" s="14" t="s">
        <v>23</v>
      </c>
      <c r="C106" s="5">
        <f t="shared" si="13"/>
        <v>4534.913999999999</v>
      </c>
      <c r="D106" s="5">
        <v>200.312</v>
      </c>
      <c r="E106" s="5">
        <v>174.589</v>
      </c>
      <c r="F106" s="5">
        <v>250.242</v>
      </c>
      <c r="G106" s="5">
        <v>162.963</v>
      </c>
      <c r="H106" s="5">
        <v>42.577</v>
      </c>
      <c r="I106" s="5">
        <v>184.141</v>
      </c>
      <c r="J106" s="5">
        <v>403.418</v>
      </c>
      <c r="K106" s="5">
        <v>335.494</v>
      </c>
      <c r="L106" s="5">
        <v>543.767</v>
      </c>
      <c r="M106" s="5">
        <v>594.789</v>
      </c>
      <c r="N106" s="5">
        <v>1211.266</v>
      </c>
      <c r="O106" s="5">
        <v>431.356</v>
      </c>
    </row>
    <row r="107" spans="1:15" ht="12.75">
      <c r="A107" s="1"/>
      <c r="B107" s="14" t="s">
        <v>8</v>
      </c>
      <c r="C107" s="5">
        <f t="shared" si="13"/>
        <v>11.34718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11.34718</v>
      </c>
    </row>
    <row r="108" spans="1:15" ht="12.75">
      <c r="A108" s="1"/>
      <c r="B108" s="14" t="s">
        <v>9</v>
      </c>
      <c r="C108" s="5">
        <f t="shared" si="13"/>
        <v>333.0365</v>
      </c>
      <c r="D108" s="5">
        <v>0</v>
      </c>
      <c r="E108" s="5">
        <v>12.12464</v>
      </c>
      <c r="F108" s="5">
        <v>4.9805</v>
      </c>
      <c r="G108" s="5">
        <v>22.68</v>
      </c>
      <c r="H108" s="5">
        <v>65.69021000000001</v>
      </c>
      <c r="I108" s="5">
        <v>22.68</v>
      </c>
      <c r="J108" s="5">
        <v>13.71677</v>
      </c>
      <c r="K108" s="5">
        <v>45.8813</v>
      </c>
      <c r="L108" s="5">
        <v>41.57826</v>
      </c>
      <c r="M108" s="5">
        <v>41.71454</v>
      </c>
      <c r="N108" s="5">
        <v>40.37028</v>
      </c>
      <c r="O108" s="5">
        <v>21.62</v>
      </c>
    </row>
    <row r="109" spans="1:15" ht="12.75">
      <c r="A109" s="1"/>
      <c r="B109" s="14" t="s">
        <v>11</v>
      </c>
      <c r="C109" s="5">
        <f t="shared" si="13"/>
        <v>1.5909</v>
      </c>
      <c r="D109" s="5">
        <v>0.6818099999999999</v>
      </c>
      <c r="E109" s="5">
        <v>0</v>
      </c>
      <c r="F109" s="5">
        <v>0.9090900000000001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</row>
    <row r="110" spans="1:15" ht="12.75">
      <c r="A110" s="1"/>
      <c r="B110" s="14" t="s">
        <v>24</v>
      </c>
      <c r="C110" s="5">
        <f t="shared" si="13"/>
        <v>1522.96504</v>
      </c>
      <c r="D110" s="5">
        <v>173.4553</v>
      </c>
      <c r="E110" s="5">
        <v>212.54583</v>
      </c>
      <c r="F110" s="5">
        <v>218.07725</v>
      </c>
      <c r="G110" s="5">
        <v>175.04281</v>
      </c>
      <c r="H110" s="5">
        <v>116.92653</v>
      </c>
      <c r="I110" s="5">
        <v>72.02774000000001</v>
      </c>
      <c r="J110" s="5">
        <v>39.34216000000001</v>
      </c>
      <c r="K110" s="5">
        <v>78.43369</v>
      </c>
      <c r="L110" s="5">
        <v>38.76691</v>
      </c>
      <c r="M110" s="5">
        <v>167.52564999999998</v>
      </c>
      <c r="N110" s="5">
        <v>94.34787</v>
      </c>
      <c r="O110" s="5">
        <v>136.4733</v>
      </c>
    </row>
    <row r="111" spans="1:15" ht="12.75">
      <c r="A111" s="1"/>
      <c r="B111" s="14" t="s">
        <v>13</v>
      </c>
      <c r="C111" s="5">
        <f t="shared" si="13"/>
        <v>844.29716</v>
      </c>
      <c r="D111" s="5">
        <v>79.8112</v>
      </c>
      <c r="E111" s="5">
        <v>62.238440000000004</v>
      </c>
      <c r="F111" s="5">
        <v>128.01962</v>
      </c>
      <c r="G111" s="5">
        <v>44.47044</v>
      </c>
      <c r="H111" s="5">
        <v>57.4582</v>
      </c>
      <c r="I111" s="5">
        <v>73.8579</v>
      </c>
      <c r="J111" s="5">
        <v>60.2413</v>
      </c>
      <c r="K111" s="5">
        <v>59.761199999999995</v>
      </c>
      <c r="L111" s="5">
        <v>54.31456</v>
      </c>
      <c r="M111" s="5">
        <v>72.966</v>
      </c>
      <c r="N111" s="5">
        <v>114.4911</v>
      </c>
      <c r="O111" s="5">
        <v>36.667199999999994</v>
      </c>
    </row>
    <row r="112" spans="1:15" ht="12.75">
      <c r="A112" s="1"/>
      <c r="B112" s="14" t="s">
        <v>15</v>
      </c>
      <c r="C112" s="5">
        <f t="shared" si="13"/>
        <v>746.4258800000001</v>
      </c>
      <c r="D112" s="5">
        <v>67.75515</v>
      </c>
      <c r="E112" s="5">
        <v>39.12371</v>
      </c>
      <c r="F112" s="5">
        <v>65.97438000000001</v>
      </c>
      <c r="G112" s="5">
        <v>31.41894</v>
      </c>
      <c r="H112" s="5">
        <v>74.52736999999999</v>
      </c>
      <c r="I112" s="5">
        <v>96.37164</v>
      </c>
      <c r="J112" s="5">
        <v>76.01039</v>
      </c>
      <c r="K112" s="5">
        <v>44.73948</v>
      </c>
      <c r="L112" s="5">
        <v>32.95053</v>
      </c>
      <c r="M112" s="5">
        <v>106.07599</v>
      </c>
      <c r="N112" s="5">
        <v>47.097010000000004</v>
      </c>
      <c r="O112" s="5">
        <v>64.38129</v>
      </c>
    </row>
    <row r="113" spans="1:15" ht="12.75">
      <c r="A113" s="1"/>
      <c r="B113" s="14" t="s">
        <v>16</v>
      </c>
      <c r="C113" s="5">
        <f t="shared" si="13"/>
        <v>0.1866</v>
      </c>
      <c r="D113" s="5">
        <v>0.0734</v>
      </c>
      <c r="E113" s="5">
        <v>0.009</v>
      </c>
      <c r="F113" s="5">
        <v>0</v>
      </c>
      <c r="G113" s="5">
        <v>0.023</v>
      </c>
      <c r="H113" s="5">
        <v>0</v>
      </c>
      <c r="I113" s="5">
        <v>0</v>
      </c>
      <c r="J113" s="5">
        <v>0.066</v>
      </c>
      <c r="K113" s="5">
        <v>0</v>
      </c>
      <c r="L113" s="5">
        <v>0.0152</v>
      </c>
      <c r="M113" s="5">
        <v>0</v>
      </c>
      <c r="N113" s="5">
        <v>0</v>
      </c>
      <c r="O113" s="5">
        <v>0</v>
      </c>
    </row>
    <row r="114" spans="1:15" ht="12.75">
      <c r="A114" s="1"/>
      <c r="B114" s="14" t="s">
        <v>17</v>
      </c>
      <c r="C114" s="5">
        <f t="shared" si="13"/>
        <v>1620.789</v>
      </c>
      <c r="D114" s="5">
        <v>105.13</v>
      </c>
      <c r="E114" s="5">
        <v>65.069</v>
      </c>
      <c r="F114" s="5">
        <v>0</v>
      </c>
      <c r="G114" s="5">
        <v>0</v>
      </c>
      <c r="H114" s="5">
        <v>0</v>
      </c>
      <c r="I114" s="5">
        <v>0</v>
      </c>
      <c r="J114" s="5">
        <v>144.38</v>
      </c>
      <c r="K114" s="5">
        <v>121.12</v>
      </c>
      <c r="L114" s="5">
        <v>254.152</v>
      </c>
      <c r="M114" s="5">
        <v>356.926</v>
      </c>
      <c r="N114" s="5">
        <v>514.022</v>
      </c>
      <c r="O114" s="5">
        <v>59.99</v>
      </c>
    </row>
    <row r="115" spans="1:15" ht="12.75">
      <c r="A115" s="1"/>
      <c r="B115" s="14" t="s">
        <v>18</v>
      </c>
      <c r="C115" s="5">
        <f t="shared" si="13"/>
        <v>12195.024970000002</v>
      </c>
      <c r="D115" s="5">
        <v>728.863</v>
      </c>
      <c r="E115" s="5">
        <v>885.59</v>
      </c>
      <c r="F115" s="5">
        <v>1202.24</v>
      </c>
      <c r="G115" s="5">
        <v>1183.2</v>
      </c>
      <c r="H115" s="5">
        <v>1504.3544</v>
      </c>
      <c r="I115" s="5">
        <v>841.401</v>
      </c>
      <c r="J115" s="5">
        <v>430.50991999999997</v>
      </c>
      <c r="K115" s="5">
        <v>1260.107</v>
      </c>
      <c r="L115" s="5">
        <v>941.85</v>
      </c>
      <c r="M115" s="5">
        <v>835.8861999999999</v>
      </c>
      <c r="N115" s="5">
        <v>1115.6961999999999</v>
      </c>
      <c r="O115" s="5">
        <v>1265.32725</v>
      </c>
    </row>
    <row r="116" spans="1:15" ht="12.75">
      <c r="A116" s="1"/>
      <c r="B116" s="14" t="s">
        <v>19</v>
      </c>
      <c r="C116" s="5">
        <f t="shared" si="13"/>
        <v>3113.07147</v>
      </c>
      <c r="D116" s="5">
        <v>344.67145</v>
      </c>
      <c r="E116" s="5">
        <v>223.55173000000002</v>
      </c>
      <c r="F116" s="5">
        <v>365.62702</v>
      </c>
      <c r="G116" s="5">
        <v>197.927</v>
      </c>
      <c r="H116" s="5">
        <v>255.0996</v>
      </c>
      <c r="I116" s="5">
        <v>251.90567000000001</v>
      </c>
      <c r="J116" s="5">
        <v>313.57621</v>
      </c>
      <c r="K116" s="5">
        <v>292.03992</v>
      </c>
      <c r="L116" s="5">
        <v>264.34053</v>
      </c>
      <c r="M116" s="5">
        <v>198.4939</v>
      </c>
      <c r="N116" s="5">
        <v>203.97337</v>
      </c>
      <c r="O116" s="5">
        <v>201.86507</v>
      </c>
    </row>
    <row r="117" spans="1:15" ht="12.75">
      <c r="A117" s="1"/>
      <c r="B117" s="14" t="s">
        <v>53</v>
      </c>
      <c r="C117" s="5">
        <f t="shared" si="13"/>
        <v>36888.43588</v>
      </c>
      <c r="D117" s="5">
        <v>2902.12233</v>
      </c>
      <c r="E117" s="5">
        <v>2671.8014399999997</v>
      </c>
      <c r="F117" s="5">
        <v>2782.01245</v>
      </c>
      <c r="G117" s="5">
        <v>2289.1389599999998</v>
      </c>
      <c r="H117" s="5">
        <v>3018.70237</v>
      </c>
      <c r="I117" s="5">
        <v>3256.25543</v>
      </c>
      <c r="J117" s="5">
        <v>3141.05173</v>
      </c>
      <c r="K117" s="5">
        <v>3379.3451600000003</v>
      </c>
      <c r="L117" s="5">
        <v>3381.16946</v>
      </c>
      <c r="M117" s="5">
        <v>3053.80867</v>
      </c>
      <c r="N117" s="5">
        <v>3675.4248</v>
      </c>
      <c r="O117" s="5">
        <v>3337.60308</v>
      </c>
    </row>
    <row r="118" spans="1:15" ht="12.75">
      <c r="A118" s="1"/>
      <c r="B118" s="1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1"/>
      <c r="B119" s="12" t="s">
        <v>27</v>
      </c>
      <c r="C119" s="13">
        <f>SUM(D119:O119)</f>
        <v>82440.26582</v>
      </c>
      <c r="D119" s="13">
        <f>SUM(D120:D134)</f>
        <v>5403.194949999999</v>
      </c>
      <c r="E119" s="13">
        <f aca="true" t="shared" si="14" ref="E119:O119">SUM(E120:E134)</f>
        <v>7025.64851</v>
      </c>
      <c r="F119" s="13">
        <f t="shared" si="14"/>
        <v>8489.52408</v>
      </c>
      <c r="G119" s="13">
        <f t="shared" si="14"/>
        <v>6787.5421799999995</v>
      </c>
      <c r="H119" s="13">
        <f t="shared" si="14"/>
        <v>5749.10966</v>
      </c>
      <c r="I119" s="13">
        <f t="shared" si="14"/>
        <v>6793.8135999999995</v>
      </c>
      <c r="J119" s="13">
        <f t="shared" si="14"/>
        <v>6692.79025</v>
      </c>
      <c r="K119" s="13">
        <f t="shared" si="14"/>
        <v>7470.79456</v>
      </c>
      <c r="L119" s="13">
        <f t="shared" si="14"/>
        <v>7244.88811</v>
      </c>
      <c r="M119" s="13">
        <f t="shared" si="14"/>
        <v>7721.34325</v>
      </c>
      <c r="N119" s="13">
        <f t="shared" si="14"/>
        <v>6568.23221</v>
      </c>
      <c r="O119" s="13">
        <f t="shared" si="14"/>
        <v>6493.38446</v>
      </c>
    </row>
    <row r="120" spans="1:15" ht="12.75">
      <c r="A120" s="1"/>
      <c r="B120" s="14" t="s">
        <v>6</v>
      </c>
      <c r="C120" s="5">
        <f>SUM(D120:O120)</f>
        <v>968.99228</v>
      </c>
      <c r="D120" s="5">
        <v>66.9252</v>
      </c>
      <c r="E120" s="5">
        <v>110.19317</v>
      </c>
      <c r="F120" s="5">
        <v>57.175</v>
      </c>
      <c r="G120" s="5">
        <v>77.91136</v>
      </c>
      <c r="H120" s="5">
        <v>64.97726999999999</v>
      </c>
      <c r="I120" s="5">
        <v>49.583349999999996</v>
      </c>
      <c r="J120" s="5">
        <v>98.68366</v>
      </c>
      <c r="K120" s="5">
        <v>84.35</v>
      </c>
      <c r="L120" s="5">
        <v>100.02827</v>
      </c>
      <c r="M120" s="5">
        <v>150.69</v>
      </c>
      <c r="N120" s="5">
        <v>108.475</v>
      </c>
      <c r="O120" s="5">
        <v>0</v>
      </c>
    </row>
    <row r="121" spans="1:15" ht="12.75">
      <c r="A121" s="1"/>
      <c r="B121" s="14" t="s">
        <v>23</v>
      </c>
      <c r="C121" s="5">
        <f aca="true" t="shared" si="15" ref="C121:C134">SUM(D121:O121)</f>
        <v>2.325</v>
      </c>
      <c r="D121" s="5">
        <v>1.03</v>
      </c>
      <c r="E121" s="5">
        <v>0</v>
      </c>
      <c r="F121" s="5">
        <v>0</v>
      </c>
      <c r="G121" s="5">
        <v>1.295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</row>
    <row r="122" spans="1:15" ht="12.75">
      <c r="A122" s="1"/>
      <c r="B122" s="14" t="s">
        <v>7</v>
      </c>
      <c r="C122" s="5">
        <f t="shared" si="15"/>
        <v>0.13607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0.13607</v>
      </c>
      <c r="M122" s="5">
        <v>0</v>
      </c>
      <c r="N122" s="5">
        <v>0</v>
      </c>
      <c r="O122" s="5">
        <v>0</v>
      </c>
    </row>
    <row r="123" spans="1:15" ht="12.75">
      <c r="A123" s="1"/>
      <c r="B123" s="14" t="s">
        <v>8</v>
      </c>
      <c r="C123" s="5">
        <f t="shared" si="15"/>
        <v>4737.3279999999995</v>
      </c>
      <c r="D123" s="5">
        <v>349.082</v>
      </c>
      <c r="E123" s="5">
        <v>409.248</v>
      </c>
      <c r="F123" s="5">
        <v>525.998</v>
      </c>
      <c r="G123" s="5">
        <v>336.5</v>
      </c>
      <c r="H123" s="5">
        <v>416</v>
      </c>
      <c r="I123" s="5">
        <v>449</v>
      </c>
      <c r="J123" s="5">
        <v>450</v>
      </c>
      <c r="K123" s="5">
        <v>440</v>
      </c>
      <c r="L123" s="5">
        <v>480.5</v>
      </c>
      <c r="M123" s="5">
        <v>358</v>
      </c>
      <c r="N123" s="5">
        <v>247</v>
      </c>
      <c r="O123" s="5">
        <v>276</v>
      </c>
    </row>
    <row r="124" spans="1:15" ht="12.75">
      <c r="A124" s="1"/>
      <c r="B124" s="14" t="s">
        <v>9</v>
      </c>
      <c r="C124" s="5">
        <f t="shared" si="15"/>
        <v>2496.6908599999997</v>
      </c>
      <c r="D124" s="5">
        <v>0</v>
      </c>
      <c r="E124" s="5">
        <v>127.15889999999999</v>
      </c>
      <c r="F124" s="5">
        <v>605.28218</v>
      </c>
      <c r="G124" s="5">
        <v>919.14702</v>
      </c>
      <c r="H124" s="5">
        <v>354.31784000000005</v>
      </c>
      <c r="I124" s="5">
        <v>27.21582</v>
      </c>
      <c r="J124" s="5">
        <v>299.94225</v>
      </c>
      <c r="K124" s="5">
        <v>104.54544</v>
      </c>
      <c r="L124" s="5">
        <v>54.54544</v>
      </c>
      <c r="M124" s="5">
        <v>0</v>
      </c>
      <c r="N124" s="5">
        <v>0</v>
      </c>
      <c r="O124" s="5">
        <v>4.53597</v>
      </c>
    </row>
    <row r="125" spans="1:15" ht="12.75">
      <c r="A125" s="1"/>
      <c r="B125" s="14" t="s">
        <v>11</v>
      </c>
      <c r="C125" s="5">
        <f t="shared" si="15"/>
        <v>381.57517999999993</v>
      </c>
      <c r="D125" s="5">
        <v>38.627489999999995</v>
      </c>
      <c r="E125" s="5">
        <v>57.363620000000004</v>
      </c>
      <c r="F125" s="5">
        <v>41.484089999999995</v>
      </c>
      <c r="G125" s="5">
        <v>26.363619999999997</v>
      </c>
      <c r="H125" s="5">
        <v>25.00002</v>
      </c>
      <c r="I125" s="5">
        <v>24.68183</v>
      </c>
      <c r="J125" s="5">
        <v>23.73636</v>
      </c>
      <c r="K125" s="5">
        <v>36.86363</v>
      </c>
      <c r="L125" s="5">
        <v>22.63636</v>
      </c>
      <c r="M125" s="5">
        <v>38.72726</v>
      </c>
      <c r="N125" s="5">
        <v>30.181810000000002</v>
      </c>
      <c r="O125" s="5">
        <v>15.90909</v>
      </c>
    </row>
    <row r="126" spans="1:15" ht="12.75">
      <c r="A126" s="1"/>
      <c r="B126" s="14" t="s">
        <v>24</v>
      </c>
      <c r="C126" s="5">
        <f t="shared" si="15"/>
        <v>2214.02331</v>
      </c>
      <c r="D126" s="5">
        <v>187.50766000000002</v>
      </c>
      <c r="E126" s="5">
        <v>180.95126000000002</v>
      </c>
      <c r="F126" s="5">
        <v>230.99521</v>
      </c>
      <c r="G126" s="5">
        <v>222.3445</v>
      </c>
      <c r="H126" s="5">
        <v>183.08248999999998</v>
      </c>
      <c r="I126" s="5">
        <v>183.6093</v>
      </c>
      <c r="J126" s="5">
        <v>193.67905</v>
      </c>
      <c r="K126" s="5">
        <v>234.76367000000002</v>
      </c>
      <c r="L126" s="5">
        <v>153.42089</v>
      </c>
      <c r="M126" s="5">
        <v>184.07022</v>
      </c>
      <c r="N126" s="5">
        <v>182.47173</v>
      </c>
      <c r="O126" s="5">
        <v>77.12733</v>
      </c>
    </row>
    <row r="127" spans="1:15" ht="12.75">
      <c r="A127" s="1"/>
      <c r="B127" s="14" t="s">
        <v>13</v>
      </c>
      <c r="C127" s="5">
        <f t="shared" si="15"/>
        <v>16.65192</v>
      </c>
      <c r="D127" s="5">
        <v>0.6083999999999999</v>
      </c>
      <c r="E127" s="5">
        <v>0.6048</v>
      </c>
      <c r="F127" s="5">
        <v>0.6048</v>
      </c>
      <c r="G127" s="5">
        <v>0.6048</v>
      </c>
      <c r="H127" s="5">
        <v>0.6048</v>
      </c>
      <c r="I127" s="5">
        <v>0.4032</v>
      </c>
      <c r="J127" s="5">
        <v>0.4032</v>
      </c>
      <c r="K127" s="5">
        <v>0.8064</v>
      </c>
      <c r="L127" s="5">
        <v>0.8064</v>
      </c>
      <c r="M127" s="5">
        <v>0</v>
      </c>
      <c r="N127" s="5">
        <v>1.008</v>
      </c>
      <c r="O127" s="5">
        <v>10.19712</v>
      </c>
    </row>
    <row r="128" spans="1:15" ht="12.75">
      <c r="A128" s="1"/>
      <c r="B128" s="14" t="s">
        <v>14</v>
      </c>
      <c r="C128" s="5">
        <f t="shared" si="15"/>
        <v>282.64069</v>
      </c>
      <c r="D128" s="5">
        <v>16.832330000000002</v>
      </c>
      <c r="E128" s="5">
        <v>19.79148</v>
      </c>
      <c r="F128" s="5">
        <v>64.94148</v>
      </c>
      <c r="G128" s="5">
        <v>25.40454</v>
      </c>
      <c r="H128" s="5">
        <v>48.69813</v>
      </c>
      <c r="I128" s="5">
        <v>19.78242</v>
      </c>
      <c r="J128" s="5">
        <v>19.56023</v>
      </c>
      <c r="K128" s="5">
        <v>0.843</v>
      </c>
      <c r="L128" s="5">
        <v>18.89698</v>
      </c>
      <c r="M128" s="5">
        <v>2.89531</v>
      </c>
      <c r="N128" s="5">
        <v>11.689459999999999</v>
      </c>
      <c r="O128" s="5">
        <v>33.305330000000005</v>
      </c>
    </row>
    <row r="129" spans="1:15" s="22" customFormat="1" ht="12.75">
      <c r="A129" s="1"/>
      <c r="B129" s="14" t="s">
        <v>15</v>
      </c>
      <c r="C129" s="5">
        <f t="shared" si="15"/>
        <v>1131.67662</v>
      </c>
      <c r="D129" s="5">
        <v>71.67475</v>
      </c>
      <c r="E129" s="5">
        <v>83.18066</v>
      </c>
      <c r="F129" s="5">
        <v>182.92539000000002</v>
      </c>
      <c r="G129" s="5">
        <v>63.23522</v>
      </c>
      <c r="H129" s="5">
        <v>129.76571</v>
      </c>
      <c r="I129" s="5">
        <v>29.7713</v>
      </c>
      <c r="J129" s="5">
        <v>94.11474000000001</v>
      </c>
      <c r="K129" s="5">
        <v>123.696</v>
      </c>
      <c r="L129" s="5">
        <v>106.68342999999999</v>
      </c>
      <c r="M129" s="5">
        <v>79.29468</v>
      </c>
      <c r="N129" s="5">
        <v>90.56363</v>
      </c>
      <c r="O129" s="5">
        <v>76.77111000000001</v>
      </c>
    </row>
    <row r="130" spans="1:15" ht="12.75">
      <c r="A130" s="1"/>
      <c r="B130" s="14" t="s">
        <v>16</v>
      </c>
      <c r="C130" s="5">
        <f t="shared" si="15"/>
        <v>0.24100000000000005</v>
      </c>
      <c r="D130" s="5">
        <v>0.07</v>
      </c>
      <c r="E130" s="5">
        <v>0.08</v>
      </c>
      <c r="F130" s="5">
        <v>0</v>
      </c>
      <c r="G130" s="5">
        <v>0.08</v>
      </c>
      <c r="H130" s="5">
        <v>0</v>
      </c>
      <c r="I130" s="5">
        <v>0.001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0.01</v>
      </c>
    </row>
    <row r="131" spans="1:15" ht="12.75">
      <c r="A131" s="1"/>
      <c r="B131" s="14" t="s">
        <v>17</v>
      </c>
      <c r="C131" s="5">
        <f t="shared" si="15"/>
        <v>2252.2099900000003</v>
      </c>
      <c r="D131" s="5">
        <v>180</v>
      </c>
      <c r="E131" s="5">
        <v>45.5</v>
      </c>
      <c r="F131" s="5">
        <v>0</v>
      </c>
      <c r="G131" s="5">
        <v>0</v>
      </c>
      <c r="H131" s="5">
        <v>0</v>
      </c>
      <c r="I131" s="5">
        <v>29.87032</v>
      </c>
      <c r="J131" s="5">
        <v>129.57</v>
      </c>
      <c r="K131" s="5">
        <v>80.19</v>
      </c>
      <c r="L131" s="5">
        <v>418.53888</v>
      </c>
      <c r="M131" s="5">
        <v>694.06704</v>
      </c>
      <c r="N131" s="5">
        <v>259.32335</v>
      </c>
      <c r="O131" s="5">
        <v>415.15040000000005</v>
      </c>
    </row>
    <row r="132" spans="1:15" ht="12.75">
      <c r="A132" s="1"/>
      <c r="B132" s="14" t="s">
        <v>18</v>
      </c>
      <c r="C132" s="5">
        <f t="shared" si="15"/>
        <v>8695.606450000001</v>
      </c>
      <c r="D132" s="5">
        <v>48.81</v>
      </c>
      <c r="E132" s="5">
        <v>203.92575</v>
      </c>
      <c r="F132" s="5">
        <v>374.294</v>
      </c>
      <c r="G132" s="5">
        <v>73.5</v>
      </c>
      <c r="H132" s="5">
        <v>213.8365</v>
      </c>
      <c r="I132" s="5">
        <v>1305.52525</v>
      </c>
      <c r="J132" s="5">
        <v>565.4705</v>
      </c>
      <c r="K132" s="5">
        <v>1715.2456499999998</v>
      </c>
      <c r="L132" s="5">
        <v>1726.6796000000002</v>
      </c>
      <c r="M132" s="5">
        <v>1462.71675</v>
      </c>
      <c r="N132" s="5">
        <v>581.8655</v>
      </c>
      <c r="O132" s="5">
        <v>423.73695000000004</v>
      </c>
    </row>
    <row r="133" spans="1:15" ht="12.75">
      <c r="A133" s="1"/>
      <c r="B133" s="14" t="s">
        <v>19</v>
      </c>
      <c r="C133" s="5">
        <f t="shared" si="15"/>
        <v>6239.096139999999</v>
      </c>
      <c r="D133" s="5">
        <v>598.65074</v>
      </c>
      <c r="E133" s="5">
        <v>853.1702700000001</v>
      </c>
      <c r="F133" s="5">
        <v>882.79177</v>
      </c>
      <c r="G133" s="5">
        <v>514.11523</v>
      </c>
      <c r="H133" s="5">
        <v>557.3799300000001</v>
      </c>
      <c r="I133" s="5">
        <v>397.85909999999996</v>
      </c>
      <c r="J133" s="5">
        <v>335.03123</v>
      </c>
      <c r="K133" s="5">
        <v>270.3456</v>
      </c>
      <c r="L133" s="5">
        <v>300.61453</v>
      </c>
      <c r="M133" s="5">
        <v>412.62714</v>
      </c>
      <c r="N133" s="5">
        <v>370.55369</v>
      </c>
      <c r="O133" s="5">
        <v>745.95691</v>
      </c>
    </row>
    <row r="134" spans="1:15" ht="12.75">
      <c r="A134" s="19"/>
      <c r="B134" s="20" t="s">
        <v>53</v>
      </c>
      <c r="C134" s="21">
        <f t="shared" si="15"/>
        <v>53021.07230999999</v>
      </c>
      <c r="D134" s="21">
        <v>3843.3763799999997</v>
      </c>
      <c r="E134" s="21">
        <v>4934.4806</v>
      </c>
      <c r="F134" s="21">
        <v>5523.03216</v>
      </c>
      <c r="G134" s="21">
        <v>4527.040889999999</v>
      </c>
      <c r="H134" s="21">
        <v>3755.4469700000004</v>
      </c>
      <c r="I134" s="21">
        <v>4276.51071</v>
      </c>
      <c r="J134" s="21">
        <v>4482.59903</v>
      </c>
      <c r="K134" s="21">
        <v>4379.14517</v>
      </c>
      <c r="L134" s="21">
        <v>3861.4012599999996</v>
      </c>
      <c r="M134" s="21">
        <v>4338.254849999999</v>
      </c>
      <c r="N134" s="21">
        <v>4685.10004</v>
      </c>
      <c r="O134" s="21">
        <v>4414.68425</v>
      </c>
    </row>
    <row r="135" spans="1:15" ht="12.75">
      <c r="A135" s="1"/>
      <c r="B135" s="1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1"/>
      <c r="B136" s="12" t="s">
        <v>32</v>
      </c>
      <c r="C136" s="13">
        <f>SUM(D136:O136)</f>
        <v>253.219</v>
      </c>
      <c r="D136" s="13">
        <f>SUM(D137:D138)</f>
        <v>0.024</v>
      </c>
      <c r="E136" s="13">
        <f aca="true" t="shared" si="16" ref="E136:O136">SUM(E137:E138)</f>
        <v>0.058</v>
      </c>
      <c r="F136" s="13">
        <f t="shared" si="16"/>
        <v>18.461000000000002</v>
      </c>
      <c r="G136" s="13">
        <f t="shared" si="16"/>
        <v>0</v>
      </c>
      <c r="H136" s="13">
        <f t="shared" si="16"/>
        <v>37.055</v>
      </c>
      <c r="I136" s="13">
        <f t="shared" si="16"/>
        <v>17.314</v>
      </c>
      <c r="J136" s="13">
        <f t="shared" si="16"/>
        <v>0</v>
      </c>
      <c r="K136" s="13">
        <f t="shared" si="16"/>
        <v>36.63</v>
      </c>
      <c r="L136" s="13">
        <f t="shared" si="16"/>
        <v>0</v>
      </c>
      <c r="M136" s="13">
        <f t="shared" si="16"/>
        <v>90.501</v>
      </c>
      <c r="N136" s="13">
        <f t="shared" si="16"/>
        <v>0</v>
      </c>
      <c r="O136" s="13">
        <f t="shared" si="16"/>
        <v>53.176</v>
      </c>
    </row>
    <row r="137" spans="1:15" ht="12" customHeight="1">
      <c r="A137" s="1"/>
      <c r="B137" s="14" t="s">
        <v>18</v>
      </c>
      <c r="C137" s="5">
        <f>SUM(D137:O137)</f>
        <v>252.83100000000002</v>
      </c>
      <c r="D137" s="5">
        <v>0</v>
      </c>
      <c r="E137" s="5">
        <v>0</v>
      </c>
      <c r="F137" s="5">
        <v>18.35</v>
      </c>
      <c r="G137" s="25">
        <v>0</v>
      </c>
      <c r="H137" s="26">
        <v>37.055</v>
      </c>
      <c r="I137" s="26">
        <v>17.253</v>
      </c>
      <c r="J137" s="26">
        <v>0</v>
      </c>
      <c r="K137" s="26">
        <v>36.63</v>
      </c>
      <c r="L137" s="13">
        <v>0</v>
      </c>
      <c r="M137" s="13">
        <v>90.367</v>
      </c>
      <c r="N137" s="13">
        <v>0</v>
      </c>
      <c r="O137" s="13">
        <v>53.176</v>
      </c>
    </row>
    <row r="138" spans="1:15" ht="12.75">
      <c r="A138" s="1"/>
      <c r="B138" s="14" t="s">
        <v>53</v>
      </c>
      <c r="C138" s="5">
        <f>SUM(D138:O138)</f>
        <v>0.388</v>
      </c>
      <c r="D138" s="5">
        <v>0.024</v>
      </c>
      <c r="E138" s="5">
        <v>0.058</v>
      </c>
      <c r="F138" s="5">
        <v>0.111</v>
      </c>
      <c r="G138" s="5">
        <v>0</v>
      </c>
      <c r="H138" s="5">
        <v>0</v>
      </c>
      <c r="I138" s="26">
        <v>0.061</v>
      </c>
      <c r="J138" s="26">
        <v>0</v>
      </c>
      <c r="K138" s="26">
        <v>0</v>
      </c>
      <c r="L138" s="5">
        <v>0</v>
      </c>
      <c r="M138" s="5">
        <v>0.134</v>
      </c>
      <c r="N138" s="5">
        <v>0</v>
      </c>
      <c r="O138" s="5">
        <v>0</v>
      </c>
    </row>
    <row r="139" spans="1:15" ht="12.75">
      <c r="A139" s="1"/>
      <c r="B139" s="14"/>
      <c r="C139" s="5"/>
      <c r="D139" s="5"/>
      <c r="E139" s="5"/>
      <c r="F139" s="5"/>
      <c r="G139" s="5"/>
      <c r="H139" s="5"/>
      <c r="I139" s="26"/>
      <c r="J139" s="26"/>
      <c r="K139" s="26"/>
      <c r="L139" s="5"/>
      <c r="M139" s="5"/>
      <c r="N139" s="5"/>
      <c r="O139" s="5"/>
    </row>
    <row r="140" spans="1:15" ht="12.75">
      <c r="A140" s="1"/>
      <c r="B140" s="12" t="s">
        <v>33</v>
      </c>
      <c r="C140" s="13">
        <f>SUM(D140:O140)</f>
        <v>697.9535599999999</v>
      </c>
      <c r="D140" s="13">
        <f>SUM(D141:D142)</f>
        <v>12.55742</v>
      </c>
      <c r="E140" s="13">
        <f aca="true" t="shared" si="17" ref="E140:O140">SUM(E141:E142)</f>
        <v>0.021</v>
      </c>
      <c r="F140" s="13">
        <f t="shared" si="17"/>
        <v>172.76757999999998</v>
      </c>
      <c r="G140" s="13">
        <f t="shared" si="17"/>
        <v>0</v>
      </c>
      <c r="H140" s="13">
        <f t="shared" si="17"/>
        <v>44.274800000000006</v>
      </c>
      <c r="I140" s="13">
        <f t="shared" si="17"/>
        <v>31.611130000000003</v>
      </c>
      <c r="J140" s="13">
        <f t="shared" si="17"/>
        <v>2.8849</v>
      </c>
      <c r="K140" s="13">
        <f t="shared" si="17"/>
        <v>176.20427999999998</v>
      </c>
      <c r="L140" s="13">
        <f t="shared" si="17"/>
        <v>27.334</v>
      </c>
      <c r="M140" s="13">
        <f t="shared" si="17"/>
        <v>26.09132</v>
      </c>
      <c r="N140" s="13">
        <f t="shared" si="17"/>
        <v>85.05555000000001</v>
      </c>
      <c r="O140" s="13">
        <f t="shared" si="17"/>
        <v>119.15158</v>
      </c>
    </row>
    <row r="141" spans="1:15" ht="12.75">
      <c r="A141" s="1"/>
      <c r="B141" s="14" t="s">
        <v>19</v>
      </c>
      <c r="C141" s="5">
        <f>SUM(D141:O141)</f>
        <v>0.1142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0.007</v>
      </c>
      <c r="J141" s="5">
        <v>0</v>
      </c>
      <c r="K141" s="5">
        <v>0.0352</v>
      </c>
      <c r="L141" s="5">
        <v>0</v>
      </c>
      <c r="M141" s="5">
        <v>0</v>
      </c>
      <c r="N141" s="5">
        <v>0.072</v>
      </c>
      <c r="O141" s="5">
        <v>0</v>
      </c>
    </row>
    <row r="142" spans="1:15" ht="12.75">
      <c r="A142" s="1"/>
      <c r="B142" s="14" t="s">
        <v>53</v>
      </c>
      <c r="C142" s="5">
        <f>SUM(D142:O142)</f>
        <v>697.8393599999999</v>
      </c>
      <c r="D142" s="5">
        <v>12.55742</v>
      </c>
      <c r="E142" s="5">
        <v>0.021</v>
      </c>
      <c r="F142" s="5">
        <v>172.76757999999998</v>
      </c>
      <c r="G142" s="5">
        <v>0</v>
      </c>
      <c r="H142" s="5">
        <v>44.274800000000006</v>
      </c>
      <c r="I142" s="5">
        <v>31.60413</v>
      </c>
      <c r="J142" s="5">
        <v>2.8849</v>
      </c>
      <c r="K142" s="5">
        <v>176.16907999999998</v>
      </c>
      <c r="L142" s="5">
        <v>27.334</v>
      </c>
      <c r="M142" s="5">
        <v>26.09132</v>
      </c>
      <c r="N142" s="5">
        <v>84.98355000000001</v>
      </c>
      <c r="O142" s="5">
        <v>119.15158</v>
      </c>
    </row>
    <row r="143" spans="1:15" ht="12.75">
      <c r="A143" s="1"/>
      <c r="B143" s="1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1"/>
      <c r="B144" s="12" t="s">
        <v>34</v>
      </c>
      <c r="C144" s="13">
        <f>SUM(D144:O144)</f>
        <v>4219.677309999999</v>
      </c>
      <c r="D144" s="13">
        <f>SUM(D145:D148)</f>
        <v>96.873</v>
      </c>
      <c r="E144" s="13">
        <f aca="true" t="shared" si="18" ref="E144:O144">SUM(E145:E148)</f>
        <v>144</v>
      </c>
      <c r="F144" s="13">
        <f t="shared" si="18"/>
        <v>216</v>
      </c>
      <c r="G144" s="13">
        <f t="shared" si="18"/>
        <v>150.976</v>
      </c>
      <c r="H144" s="13">
        <f t="shared" si="18"/>
        <v>72.00158</v>
      </c>
      <c r="I144" s="13">
        <f t="shared" si="18"/>
        <v>597.40454</v>
      </c>
      <c r="J144" s="13">
        <f t="shared" si="18"/>
        <v>1102.1979999999999</v>
      </c>
      <c r="K144" s="13">
        <f t="shared" si="18"/>
        <v>1432.462</v>
      </c>
      <c r="L144" s="13">
        <f t="shared" si="18"/>
        <v>250.72899999999998</v>
      </c>
      <c r="M144" s="13">
        <f t="shared" si="18"/>
        <v>2.59887</v>
      </c>
      <c r="N144" s="13">
        <f t="shared" si="18"/>
        <v>37.953</v>
      </c>
      <c r="O144" s="13">
        <f t="shared" si="18"/>
        <v>116.48132000000001</v>
      </c>
    </row>
    <row r="145" spans="1:15" ht="12.75">
      <c r="A145" s="1"/>
      <c r="B145" s="14" t="s">
        <v>7</v>
      </c>
      <c r="C145" s="5">
        <f>SUM(D145:O145)</f>
        <v>3008.3999999999996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501.4</v>
      </c>
      <c r="J145" s="5">
        <v>1002.8</v>
      </c>
      <c r="K145" s="5">
        <v>1253.5</v>
      </c>
      <c r="L145" s="5">
        <v>250.7</v>
      </c>
      <c r="M145" s="5">
        <v>0</v>
      </c>
      <c r="N145" s="5">
        <v>0</v>
      </c>
      <c r="O145" s="5">
        <v>0</v>
      </c>
    </row>
    <row r="146" spans="1:15" ht="12.75">
      <c r="A146" s="1"/>
      <c r="B146" s="14" t="s">
        <v>15</v>
      </c>
      <c r="C146" s="5">
        <f>SUM(D146:O146)</f>
        <v>7.0963199999999995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7.0963199999999995</v>
      </c>
    </row>
    <row r="147" spans="1:15" ht="12.75">
      <c r="A147" s="1"/>
      <c r="B147" s="14" t="s">
        <v>18</v>
      </c>
      <c r="C147" s="5">
        <f>SUM(D147:O147)</f>
        <v>14.976</v>
      </c>
      <c r="D147" s="5">
        <v>0</v>
      </c>
      <c r="E147" s="5">
        <v>0</v>
      </c>
      <c r="F147" s="5">
        <v>0</v>
      </c>
      <c r="G147" s="5">
        <v>14.976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</row>
    <row r="148" spans="1:15" ht="12.75">
      <c r="A148" s="1"/>
      <c r="B148" s="14" t="s">
        <v>53</v>
      </c>
      <c r="C148" s="5">
        <f>SUM(D148:O148)</f>
        <v>1189.2049900000002</v>
      </c>
      <c r="D148" s="5">
        <v>96.873</v>
      </c>
      <c r="E148" s="5">
        <v>144</v>
      </c>
      <c r="F148" s="5">
        <v>216</v>
      </c>
      <c r="G148" s="5">
        <v>136</v>
      </c>
      <c r="H148" s="5">
        <v>72.00158</v>
      </c>
      <c r="I148" s="5">
        <v>96.00453999999999</v>
      </c>
      <c r="J148" s="5">
        <v>99.398</v>
      </c>
      <c r="K148" s="5">
        <v>178.962</v>
      </c>
      <c r="L148" s="5">
        <v>0.029</v>
      </c>
      <c r="M148" s="5">
        <v>2.59887</v>
      </c>
      <c r="N148" s="5">
        <v>37.953</v>
      </c>
      <c r="O148" s="5">
        <v>109.385</v>
      </c>
    </row>
    <row r="149" spans="1:15" ht="12.75">
      <c r="A149" s="1"/>
      <c r="B149" s="1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1"/>
      <c r="B150" s="12" t="s">
        <v>35</v>
      </c>
      <c r="C150" s="13">
        <f>SUM(D150:O150)</f>
        <v>203810.93175</v>
      </c>
      <c r="D150" s="13">
        <f>SUM(D151:D159)</f>
        <v>9113.60251</v>
      </c>
      <c r="E150" s="13">
        <f aca="true" t="shared" si="19" ref="E150:O150">SUM(E151:E159)</f>
        <v>8465.68634</v>
      </c>
      <c r="F150" s="13">
        <f t="shared" si="19"/>
        <v>11059.89591</v>
      </c>
      <c r="G150" s="13">
        <f t="shared" si="19"/>
        <v>10783.1163</v>
      </c>
      <c r="H150" s="13">
        <f t="shared" si="19"/>
        <v>10136.44683</v>
      </c>
      <c r="I150" s="13">
        <f t="shared" si="19"/>
        <v>11993.176930000001</v>
      </c>
      <c r="J150" s="13">
        <f t="shared" si="19"/>
        <v>44310.802769999995</v>
      </c>
      <c r="K150" s="13">
        <f t="shared" si="19"/>
        <v>15720.85454</v>
      </c>
      <c r="L150" s="13">
        <f t="shared" si="19"/>
        <v>13361.156449999999</v>
      </c>
      <c r="M150" s="13">
        <f t="shared" si="19"/>
        <v>16794.235630000003</v>
      </c>
      <c r="N150" s="13">
        <f t="shared" si="19"/>
        <v>16337.994769999998</v>
      </c>
      <c r="O150" s="13">
        <f t="shared" si="19"/>
        <v>35733.96277</v>
      </c>
    </row>
    <row r="151" spans="1:15" ht="12.75">
      <c r="A151" s="1"/>
      <c r="B151" s="14" t="s">
        <v>1</v>
      </c>
      <c r="C151" s="5">
        <f>SUM(D151:O151)</f>
        <v>22791.50015</v>
      </c>
      <c r="D151" s="5">
        <v>666.70973</v>
      </c>
      <c r="E151" s="5">
        <v>0</v>
      </c>
      <c r="F151" s="5">
        <v>2237.63349</v>
      </c>
      <c r="G151" s="5">
        <v>2387.47561</v>
      </c>
      <c r="H151" s="5">
        <v>1029.20206</v>
      </c>
      <c r="I151" s="5">
        <v>2748.2764300000003</v>
      </c>
      <c r="J151" s="5">
        <v>2153.61548</v>
      </c>
      <c r="K151" s="5">
        <v>3058.02822</v>
      </c>
      <c r="L151" s="5">
        <v>2406.68646</v>
      </c>
      <c r="M151" s="5">
        <v>2976.93518</v>
      </c>
      <c r="N151" s="5">
        <v>3126.9374900000003</v>
      </c>
      <c r="O151" s="5">
        <v>0</v>
      </c>
    </row>
    <row r="152" spans="1:15" ht="12.75">
      <c r="A152" s="1"/>
      <c r="B152" s="14" t="s">
        <v>2</v>
      </c>
      <c r="C152" s="5">
        <f aca="true" t="shared" si="20" ref="C152:C159">SUM(D152:O152)</f>
        <v>47453.71534</v>
      </c>
      <c r="D152" s="5">
        <v>4349.82538</v>
      </c>
      <c r="E152" s="5">
        <v>4700.7045</v>
      </c>
      <c r="F152" s="5">
        <v>4527.33638</v>
      </c>
      <c r="G152" s="5">
        <v>3591.28314</v>
      </c>
      <c r="H152" s="5">
        <v>4250.24467</v>
      </c>
      <c r="I152" s="5">
        <v>2265.30441</v>
      </c>
      <c r="J152" s="5">
        <v>3759.88535</v>
      </c>
      <c r="K152" s="5">
        <v>3504.89007</v>
      </c>
      <c r="L152" s="5">
        <v>3631.1272599999998</v>
      </c>
      <c r="M152" s="5">
        <v>3812.7375</v>
      </c>
      <c r="N152" s="5">
        <v>4865.50621</v>
      </c>
      <c r="O152" s="5">
        <v>4194.87047</v>
      </c>
    </row>
    <row r="153" spans="1:15" ht="12.75">
      <c r="A153" s="1"/>
      <c r="B153" s="14" t="s">
        <v>6</v>
      </c>
      <c r="C153" s="5">
        <f t="shared" si="20"/>
        <v>241.0908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80.3636</v>
      </c>
      <c r="J153" s="5">
        <v>0</v>
      </c>
      <c r="K153" s="5">
        <v>0</v>
      </c>
      <c r="L153" s="5">
        <v>0</v>
      </c>
      <c r="M153" s="5">
        <v>160.7272</v>
      </c>
      <c r="N153" s="5">
        <v>0</v>
      </c>
      <c r="O153" s="5">
        <v>0</v>
      </c>
    </row>
    <row r="154" spans="1:15" ht="12.75">
      <c r="A154" s="1"/>
      <c r="B154" s="14" t="s">
        <v>23</v>
      </c>
      <c r="C154" s="5">
        <f t="shared" si="20"/>
        <v>7814.778</v>
      </c>
      <c r="D154" s="5">
        <v>562.43</v>
      </c>
      <c r="E154" s="5">
        <v>315.815</v>
      </c>
      <c r="F154" s="5">
        <v>303.78</v>
      </c>
      <c r="G154" s="5">
        <v>817.965</v>
      </c>
      <c r="H154" s="5">
        <v>395.495</v>
      </c>
      <c r="I154" s="5">
        <v>436.58</v>
      </c>
      <c r="J154" s="5">
        <v>904.7</v>
      </c>
      <c r="K154" s="5">
        <v>876.068</v>
      </c>
      <c r="L154" s="5">
        <v>451.105</v>
      </c>
      <c r="M154" s="5">
        <v>694.515</v>
      </c>
      <c r="N154" s="5">
        <v>1244.585</v>
      </c>
      <c r="O154" s="5">
        <v>811.74</v>
      </c>
    </row>
    <row r="155" spans="1:15" ht="12.75">
      <c r="A155" s="1"/>
      <c r="B155" s="14" t="s">
        <v>7</v>
      </c>
      <c r="C155" s="5">
        <f t="shared" si="20"/>
        <v>54300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30000</v>
      </c>
      <c r="K155" s="5">
        <v>0</v>
      </c>
      <c r="L155" s="5">
        <v>0</v>
      </c>
      <c r="M155" s="5">
        <v>0</v>
      </c>
      <c r="N155" s="5">
        <v>0</v>
      </c>
      <c r="O155" s="5">
        <v>24300</v>
      </c>
    </row>
    <row r="156" spans="1:15" ht="12.75">
      <c r="A156" s="1"/>
      <c r="B156" s="14" t="s">
        <v>9</v>
      </c>
      <c r="C156" s="5">
        <f t="shared" si="20"/>
        <v>9575.94853</v>
      </c>
      <c r="D156" s="5">
        <v>60.03636</v>
      </c>
      <c r="E156" s="5">
        <v>80</v>
      </c>
      <c r="F156" s="5">
        <v>60</v>
      </c>
      <c r="G156" s="5">
        <v>80.03636</v>
      </c>
      <c r="H156" s="5">
        <v>180</v>
      </c>
      <c r="I156" s="5">
        <v>1090</v>
      </c>
      <c r="J156" s="5">
        <v>1560.0576999999998</v>
      </c>
      <c r="K156" s="5">
        <v>1550.18181</v>
      </c>
      <c r="L156" s="5">
        <v>2035.2727</v>
      </c>
      <c r="M156" s="5">
        <v>2800.3636</v>
      </c>
      <c r="N156" s="5">
        <v>80</v>
      </c>
      <c r="O156" s="5">
        <v>0</v>
      </c>
    </row>
    <row r="157" spans="1:15" ht="12.75">
      <c r="A157" s="1"/>
      <c r="B157" s="14" t="s">
        <v>18</v>
      </c>
      <c r="C157" s="5">
        <f t="shared" si="20"/>
        <v>1561.06987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0.01</v>
      </c>
      <c r="J157" s="5">
        <v>0.10875</v>
      </c>
      <c r="K157" s="5">
        <v>0</v>
      </c>
      <c r="L157" s="5">
        <v>0</v>
      </c>
      <c r="M157" s="5">
        <v>453.532</v>
      </c>
      <c r="N157" s="5">
        <v>427.11752</v>
      </c>
      <c r="O157" s="5">
        <v>680.3016</v>
      </c>
    </row>
    <row r="158" spans="1:15" ht="12.75">
      <c r="A158" s="1"/>
      <c r="B158" s="14" t="s">
        <v>19</v>
      </c>
      <c r="C158" s="5">
        <f t="shared" si="20"/>
        <v>341.375</v>
      </c>
      <c r="D158" s="5">
        <v>0</v>
      </c>
      <c r="E158" s="5">
        <v>60.1</v>
      </c>
      <c r="F158" s="5">
        <v>20.1</v>
      </c>
      <c r="G158" s="5">
        <v>40.175</v>
      </c>
      <c r="H158" s="5">
        <v>0.1</v>
      </c>
      <c r="I158" s="5">
        <v>40.075</v>
      </c>
      <c r="J158" s="5">
        <v>20.1</v>
      </c>
      <c r="K158" s="5">
        <v>0.15</v>
      </c>
      <c r="L158" s="5">
        <v>0.1</v>
      </c>
      <c r="M158" s="5">
        <v>0.075</v>
      </c>
      <c r="N158" s="5">
        <v>100.25</v>
      </c>
      <c r="O158" s="5">
        <v>60.15</v>
      </c>
    </row>
    <row r="159" spans="1:15" ht="12.75">
      <c r="A159" s="1"/>
      <c r="B159" s="14" t="s">
        <v>53</v>
      </c>
      <c r="C159" s="5">
        <f t="shared" si="20"/>
        <v>59731.454060000004</v>
      </c>
      <c r="D159" s="5">
        <v>3474.60104</v>
      </c>
      <c r="E159" s="5">
        <v>3309.06684</v>
      </c>
      <c r="F159" s="5">
        <v>3911.04604</v>
      </c>
      <c r="G159" s="5">
        <v>3866.18119</v>
      </c>
      <c r="H159" s="5">
        <v>4281.4051</v>
      </c>
      <c r="I159" s="5">
        <v>5332.56749</v>
      </c>
      <c r="J159" s="5">
        <v>5912.33549</v>
      </c>
      <c r="K159" s="5">
        <v>6731.536440000001</v>
      </c>
      <c r="L159" s="5">
        <v>4836.86503</v>
      </c>
      <c r="M159" s="5">
        <v>5895.35015</v>
      </c>
      <c r="N159" s="5">
        <v>6493.59855</v>
      </c>
      <c r="O159" s="5">
        <v>5686.9007</v>
      </c>
    </row>
    <row r="160" spans="1:15" ht="12.75">
      <c r="A160" s="1"/>
      <c r="B160" s="1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1"/>
      <c r="B161" s="12" t="s">
        <v>28</v>
      </c>
      <c r="C161" s="13">
        <f>SUM(D161:O161)</f>
        <v>79103.88988999999</v>
      </c>
      <c r="D161" s="13">
        <f>SUM(D162:D177)</f>
        <v>3475.76879</v>
      </c>
      <c r="E161" s="13">
        <f aca="true" t="shared" si="21" ref="E161:O161">SUM(E162:E177)</f>
        <v>5539.30958</v>
      </c>
      <c r="F161" s="13">
        <f t="shared" si="21"/>
        <v>8573.88503</v>
      </c>
      <c r="G161" s="13">
        <f t="shared" si="21"/>
        <v>9035.5609</v>
      </c>
      <c r="H161" s="13">
        <f t="shared" si="21"/>
        <v>7537.83069</v>
      </c>
      <c r="I161" s="13">
        <f t="shared" si="21"/>
        <v>9975.99794</v>
      </c>
      <c r="J161" s="13">
        <f t="shared" si="21"/>
        <v>6130.75652</v>
      </c>
      <c r="K161" s="13">
        <f t="shared" si="21"/>
        <v>4259.36463</v>
      </c>
      <c r="L161" s="13">
        <f t="shared" si="21"/>
        <v>8439.80927</v>
      </c>
      <c r="M161" s="13">
        <f t="shared" si="21"/>
        <v>5308.226920000001</v>
      </c>
      <c r="N161" s="13">
        <f t="shared" si="21"/>
        <v>4384.44961</v>
      </c>
      <c r="O161" s="13">
        <f t="shared" si="21"/>
        <v>6442.93001</v>
      </c>
    </row>
    <row r="162" spans="1:15" ht="12.75">
      <c r="A162" s="1"/>
      <c r="B162" s="14" t="s">
        <v>1</v>
      </c>
      <c r="C162" s="5">
        <f>SUM(D162:O162)</f>
        <v>4.171600000000001</v>
      </c>
      <c r="D162" s="5">
        <v>0.0818</v>
      </c>
      <c r="E162" s="5">
        <v>0.0975</v>
      </c>
      <c r="F162" s="5">
        <v>0.1665</v>
      </c>
      <c r="G162" s="5">
        <v>0.1225</v>
      </c>
      <c r="H162" s="5">
        <v>3.3283</v>
      </c>
      <c r="I162" s="5">
        <v>0.0445</v>
      </c>
      <c r="J162" s="5">
        <v>0.064</v>
      </c>
      <c r="K162" s="5">
        <v>0.0975</v>
      </c>
      <c r="L162" s="5">
        <v>0.065</v>
      </c>
      <c r="M162" s="5">
        <v>0.0415</v>
      </c>
      <c r="N162" s="5">
        <v>0.0115</v>
      </c>
      <c r="O162" s="5">
        <v>0.051</v>
      </c>
    </row>
    <row r="163" spans="1:15" ht="12.75">
      <c r="A163" s="1"/>
      <c r="B163" s="14" t="s">
        <v>2</v>
      </c>
      <c r="C163" s="5">
        <f aca="true" t="shared" si="22" ref="C163:C177">SUM(D163:O163)</f>
        <v>6675.95989</v>
      </c>
      <c r="D163" s="5">
        <v>523.13102</v>
      </c>
      <c r="E163" s="5">
        <v>574.6766700000001</v>
      </c>
      <c r="F163" s="5">
        <v>775.1341</v>
      </c>
      <c r="G163" s="5">
        <v>444.04455</v>
      </c>
      <c r="H163" s="5">
        <v>597.52188</v>
      </c>
      <c r="I163" s="5">
        <v>130.12159</v>
      </c>
      <c r="J163" s="5">
        <v>432.09288</v>
      </c>
      <c r="K163" s="5">
        <v>473.67823</v>
      </c>
      <c r="L163" s="5">
        <v>682.12839</v>
      </c>
      <c r="M163" s="5">
        <v>727.9601</v>
      </c>
      <c r="N163" s="5">
        <v>683.73447</v>
      </c>
      <c r="O163" s="5">
        <v>631.73601</v>
      </c>
    </row>
    <row r="164" spans="1:15" ht="12.75">
      <c r="A164" s="1"/>
      <c r="B164" s="14" t="s">
        <v>3</v>
      </c>
      <c r="C164" s="5">
        <f t="shared" si="22"/>
        <v>2.05454</v>
      </c>
      <c r="D164" s="5">
        <v>0</v>
      </c>
      <c r="E164" s="5">
        <v>2.05454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ht="12.75">
      <c r="A165" s="1"/>
      <c r="B165" s="14" t="s">
        <v>4</v>
      </c>
      <c r="C165" s="5">
        <f t="shared" si="22"/>
        <v>3.825</v>
      </c>
      <c r="D165" s="5">
        <v>1.25</v>
      </c>
      <c r="E165" s="5">
        <v>0</v>
      </c>
      <c r="F165" s="5">
        <v>0.1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2.475</v>
      </c>
    </row>
    <row r="166" spans="1:15" ht="12.75">
      <c r="A166" s="1"/>
      <c r="B166" s="14" t="s">
        <v>6</v>
      </c>
      <c r="C166" s="5">
        <f t="shared" si="22"/>
        <v>5840.1265</v>
      </c>
      <c r="D166" s="5">
        <v>286.33412</v>
      </c>
      <c r="E166" s="5">
        <v>992.61328</v>
      </c>
      <c r="F166" s="5">
        <v>873.80008</v>
      </c>
      <c r="G166" s="5">
        <v>356.93456</v>
      </c>
      <c r="H166" s="5">
        <v>406.69584999999995</v>
      </c>
      <c r="I166" s="5">
        <v>813.09233</v>
      </c>
      <c r="J166" s="5">
        <v>286.22457</v>
      </c>
      <c r="K166" s="5">
        <v>466.91022</v>
      </c>
      <c r="L166" s="5">
        <v>597.3715</v>
      </c>
      <c r="M166" s="5">
        <v>517.1837</v>
      </c>
      <c r="N166" s="5">
        <v>122.45401</v>
      </c>
      <c r="O166" s="5">
        <v>120.51228</v>
      </c>
    </row>
    <row r="167" spans="1:15" ht="12.75">
      <c r="A167" s="1"/>
      <c r="B167" s="14" t="s">
        <v>7</v>
      </c>
      <c r="C167" s="5">
        <f t="shared" si="22"/>
        <v>36229.81360000001</v>
      </c>
      <c r="D167" s="5">
        <v>729.976</v>
      </c>
      <c r="E167" s="5">
        <v>1993.6792</v>
      </c>
      <c r="F167" s="5">
        <v>3740.5355</v>
      </c>
      <c r="G167" s="5">
        <v>5849.2862000000005</v>
      </c>
      <c r="H167" s="5">
        <v>4462.666</v>
      </c>
      <c r="I167" s="5">
        <v>6268.1</v>
      </c>
      <c r="J167" s="5">
        <v>2507.302</v>
      </c>
      <c r="K167" s="5">
        <v>1002.8</v>
      </c>
      <c r="L167" s="5">
        <v>5108.4675</v>
      </c>
      <c r="M167" s="5">
        <v>1203.36</v>
      </c>
      <c r="N167" s="5">
        <v>501.4</v>
      </c>
      <c r="O167" s="5">
        <v>2862.2412000000004</v>
      </c>
    </row>
    <row r="168" spans="1:15" ht="12.75">
      <c r="A168" s="1"/>
      <c r="B168" s="14" t="s">
        <v>9</v>
      </c>
      <c r="C168" s="5">
        <f t="shared" si="22"/>
        <v>266.51953000000003</v>
      </c>
      <c r="D168" s="5">
        <v>0</v>
      </c>
      <c r="E168" s="5">
        <v>0</v>
      </c>
      <c r="F168" s="5">
        <v>86.48</v>
      </c>
      <c r="G168" s="5">
        <v>0.004</v>
      </c>
      <c r="H168" s="5">
        <v>0.0115</v>
      </c>
      <c r="I168" s="5">
        <v>40.00353</v>
      </c>
      <c r="J168" s="5">
        <v>0.0005</v>
      </c>
      <c r="K168" s="5">
        <v>140.008</v>
      </c>
      <c r="L168" s="5">
        <v>0</v>
      </c>
      <c r="M168" s="5">
        <v>0.001</v>
      </c>
      <c r="N168" s="5">
        <v>0.0065</v>
      </c>
      <c r="O168" s="5">
        <v>0.0045</v>
      </c>
    </row>
    <row r="169" spans="1:15" ht="12.75">
      <c r="A169" s="1"/>
      <c r="B169" s="14" t="s">
        <v>24</v>
      </c>
      <c r="C169" s="5">
        <f t="shared" si="22"/>
        <v>74.3897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17.3654</v>
      </c>
      <c r="K169" s="5">
        <v>0</v>
      </c>
      <c r="L169" s="5">
        <v>0</v>
      </c>
      <c r="M169" s="5">
        <v>19.2999</v>
      </c>
      <c r="N169" s="5">
        <v>19.8</v>
      </c>
      <c r="O169" s="5">
        <v>17.924400000000002</v>
      </c>
    </row>
    <row r="170" spans="1:15" ht="12.75">
      <c r="A170" s="1"/>
      <c r="B170" s="14" t="s">
        <v>13</v>
      </c>
      <c r="C170" s="5">
        <f t="shared" si="22"/>
        <v>14.911</v>
      </c>
      <c r="D170" s="5">
        <v>0.005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1.82</v>
      </c>
      <c r="L170" s="5">
        <v>0</v>
      </c>
      <c r="M170" s="5">
        <v>11.826</v>
      </c>
      <c r="N170" s="5">
        <v>1.26</v>
      </c>
      <c r="O170" s="5">
        <v>0</v>
      </c>
    </row>
    <row r="171" spans="1:15" ht="12.75">
      <c r="A171" s="1"/>
      <c r="B171" s="14" t="s">
        <v>14</v>
      </c>
      <c r="C171" s="5">
        <f t="shared" si="22"/>
        <v>361.26619</v>
      </c>
      <c r="D171" s="5">
        <v>21.60012</v>
      </c>
      <c r="E171" s="5">
        <v>0.17735</v>
      </c>
      <c r="F171" s="5">
        <v>64.56372</v>
      </c>
      <c r="G171" s="5">
        <v>32.07046</v>
      </c>
      <c r="H171" s="5">
        <v>25.512400000000003</v>
      </c>
      <c r="I171" s="5">
        <v>81.05096</v>
      </c>
      <c r="J171" s="5">
        <v>9.89066</v>
      </c>
      <c r="K171" s="5">
        <v>0.48</v>
      </c>
      <c r="L171" s="5">
        <v>23.34831</v>
      </c>
      <c r="M171" s="5">
        <v>34.937400000000004</v>
      </c>
      <c r="N171" s="5">
        <v>48.042629999999996</v>
      </c>
      <c r="O171" s="5">
        <v>19.59218</v>
      </c>
    </row>
    <row r="172" spans="1:15" ht="12.75">
      <c r="A172" s="1"/>
      <c r="B172" s="14" t="s">
        <v>15</v>
      </c>
      <c r="C172" s="5">
        <f t="shared" si="22"/>
        <v>9681.771079999999</v>
      </c>
      <c r="D172" s="5">
        <v>482.97492</v>
      </c>
      <c r="E172" s="5">
        <v>722.29913</v>
      </c>
      <c r="F172" s="5">
        <v>1010.33639</v>
      </c>
      <c r="G172" s="5">
        <v>591.65436</v>
      </c>
      <c r="H172" s="5">
        <v>856.1750400000001</v>
      </c>
      <c r="I172" s="5">
        <v>789.29909</v>
      </c>
      <c r="J172" s="5">
        <v>1315.05566</v>
      </c>
      <c r="K172" s="5">
        <v>813.82408</v>
      </c>
      <c r="L172" s="5">
        <v>457.15839</v>
      </c>
      <c r="M172" s="5">
        <v>790.8840600000001</v>
      </c>
      <c r="N172" s="5">
        <v>1105.75373</v>
      </c>
      <c r="O172" s="5">
        <v>746.35623</v>
      </c>
    </row>
    <row r="173" spans="1:15" ht="12.75">
      <c r="A173" s="1"/>
      <c r="B173" s="14" t="s">
        <v>16</v>
      </c>
      <c r="C173" s="5">
        <f t="shared" si="22"/>
        <v>248.60846999999995</v>
      </c>
      <c r="D173" s="5">
        <v>17.617810000000002</v>
      </c>
      <c r="E173" s="5">
        <v>9.751940000000001</v>
      </c>
      <c r="F173" s="5">
        <v>1.2395</v>
      </c>
      <c r="G173" s="5">
        <v>1.9506</v>
      </c>
      <c r="H173" s="5">
        <v>4.51638</v>
      </c>
      <c r="I173" s="5">
        <v>18.92277</v>
      </c>
      <c r="J173" s="5">
        <v>36.467</v>
      </c>
      <c r="K173" s="5">
        <v>1.481</v>
      </c>
      <c r="L173" s="5">
        <v>53.67501</v>
      </c>
      <c r="M173" s="5">
        <v>1.03865</v>
      </c>
      <c r="N173" s="5">
        <v>18.61673</v>
      </c>
      <c r="O173" s="5">
        <v>83.33108</v>
      </c>
    </row>
    <row r="174" spans="1:15" ht="12.75">
      <c r="A174" s="1"/>
      <c r="B174" s="14" t="s">
        <v>17</v>
      </c>
      <c r="C174" s="5">
        <f t="shared" si="22"/>
        <v>636.6325</v>
      </c>
      <c r="D174" s="5">
        <v>65.967</v>
      </c>
      <c r="E174" s="5">
        <v>87.9765</v>
      </c>
      <c r="F174" s="5">
        <v>0</v>
      </c>
      <c r="G174" s="5">
        <v>0</v>
      </c>
      <c r="H174" s="5">
        <v>0.018</v>
      </c>
      <c r="I174" s="5">
        <v>43.836</v>
      </c>
      <c r="J174" s="5">
        <v>65.97</v>
      </c>
      <c r="K174" s="5">
        <v>43.81</v>
      </c>
      <c r="L174" s="5">
        <v>65.971</v>
      </c>
      <c r="M174" s="5">
        <v>65.9755</v>
      </c>
      <c r="N174" s="5">
        <v>87.1715</v>
      </c>
      <c r="O174" s="5">
        <v>109.937</v>
      </c>
    </row>
    <row r="175" spans="1:15" ht="12.75">
      <c r="A175" s="1"/>
      <c r="B175" s="14" t="s">
        <v>18</v>
      </c>
      <c r="C175" s="5">
        <f t="shared" si="22"/>
        <v>3779.26478</v>
      </c>
      <c r="D175" s="5">
        <v>23.83465</v>
      </c>
      <c r="E175" s="5">
        <v>74.943</v>
      </c>
      <c r="F175" s="5">
        <v>150.06895</v>
      </c>
      <c r="G175" s="5">
        <v>202.56495</v>
      </c>
      <c r="H175" s="5">
        <v>157.79703</v>
      </c>
      <c r="I175" s="5">
        <v>57.4684</v>
      </c>
      <c r="J175" s="5">
        <v>504.98485</v>
      </c>
      <c r="K175" s="5">
        <v>61.75</v>
      </c>
      <c r="L175" s="5">
        <v>186.5238</v>
      </c>
      <c r="M175" s="5">
        <v>918.1683</v>
      </c>
      <c r="N175" s="5">
        <v>682.5541</v>
      </c>
      <c r="O175" s="5">
        <v>758.60675</v>
      </c>
    </row>
    <row r="176" spans="1:15" ht="12.75">
      <c r="A176" s="1"/>
      <c r="B176" s="14" t="s">
        <v>19</v>
      </c>
      <c r="C176" s="5">
        <f t="shared" si="22"/>
        <v>329.26759000000004</v>
      </c>
      <c r="D176" s="5">
        <v>4.1105</v>
      </c>
      <c r="E176" s="5">
        <v>0.7417699999999999</v>
      </c>
      <c r="F176" s="5">
        <v>76.93865</v>
      </c>
      <c r="G176" s="5">
        <v>20.052049999999998</v>
      </c>
      <c r="H176" s="5">
        <v>12.54565</v>
      </c>
      <c r="I176" s="5">
        <v>1.85623</v>
      </c>
      <c r="J176" s="5">
        <v>42.7751</v>
      </c>
      <c r="K176" s="5">
        <v>54.82727</v>
      </c>
      <c r="L176" s="5">
        <v>4.69</v>
      </c>
      <c r="M176" s="5">
        <v>32.62952</v>
      </c>
      <c r="N176" s="5">
        <v>36.015550000000005</v>
      </c>
      <c r="O176" s="5">
        <v>42.085300000000004</v>
      </c>
    </row>
    <row r="177" spans="1:15" ht="12.75">
      <c r="A177" s="1"/>
      <c r="B177" s="14" t="s">
        <v>53</v>
      </c>
      <c r="C177" s="5">
        <f t="shared" si="22"/>
        <v>14955.30792</v>
      </c>
      <c r="D177" s="5">
        <v>1318.8858500000001</v>
      </c>
      <c r="E177" s="5">
        <v>1080.2987</v>
      </c>
      <c r="F177" s="5">
        <v>1794.52164</v>
      </c>
      <c r="G177" s="5">
        <v>1536.8766699999999</v>
      </c>
      <c r="H177" s="5">
        <v>1011.0426600000001</v>
      </c>
      <c r="I177" s="5">
        <v>1732.20254</v>
      </c>
      <c r="J177" s="5">
        <v>912.5639</v>
      </c>
      <c r="K177" s="5">
        <v>1197.87833</v>
      </c>
      <c r="L177" s="5">
        <v>1260.41037</v>
      </c>
      <c r="M177" s="5">
        <v>984.92129</v>
      </c>
      <c r="N177" s="5">
        <v>1077.62889</v>
      </c>
      <c r="O177" s="5">
        <v>1048.07708</v>
      </c>
    </row>
    <row r="178" spans="1:15" ht="12.75">
      <c r="A178" s="1"/>
      <c r="B178" s="1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1"/>
      <c r="B179" s="12" t="s">
        <v>29</v>
      </c>
      <c r="C179" s="13">
        <f>SUM(D179:O179)</f>
        <v>100441.24396</v>
      </c>
      <c r="D179" s="13">
        <f>SUM(D180:D192)</f>
        <v>6484.28422</v>
      </c>
      <c r="E179" s="13">
        <f aca="true" t="shared" si="23" ref="E179:O179">SUM(E180:E192)</f>
        <v>9202.022830000002</v>
      </c>
      <c r="F179" s="13">
        <f t="shared" si="23"/>
        <v>9772.87688</v>
      </c>
      <c r="G179" s="13">
        <f t="shared" si="23"/>
        <v>9089.243859999999</v>
      </c>
      <c r="H179" s="13">
        <f t="shared" si="23"/>
        <v>9352.01265</v>
      </c>
      <c r="I179" s="13">
        <f t="shared" si="23"/>
        <v>12742.75997</v>
      </c>
      <c r="J179" s="13">
        <f t="shared" si="23"/>
        <v>5956.488420000001</v>
      </c>
      <c r="K179" s="13">
        <f t="shared" si="23"/>
        <v>5870.05019</v>
      </c>
      <c r="L179" s="13">
        <f t="shared" si="23"/>
        <v>9150.88629</v>
      </c>
      <c r="M179" s="13">
        <f t="shared" si="23"/>
        <v>11348.26174</v>
      </c>
      <c r="N179" s="13">
        <f t="shared" si="23"/>
        <v>4657.260120000001</v>
      </c>
      <c r="O179" s="13">
        <f t="shared" si="23"/>
        <v>6815.096790000001</v>
      </c>
    </row>
    <row r="180" spans="1:15" ht="12.75">
      <c r="A180" s="1"/>
      <c r="B180" s="14" t="s">
        <v>1</v>
      </c>
      <c r="C180" s="5">
        <f>SUM(D180:O180)</f>
        <v>40345.87454</v>
      </c>
      <c r="D180" s="5">
        <v>1825.79918</v>
      </c>
      <c r="E180" s="5">
        <v>2790.50354</v>
      </c>
      <c r="F180" s="5">
        <v>3357.32265</v>
      </c>
      <c r="G180" s="5">
        <v>4265.4832400000005</v>
      </c>
      <c r="H180" s="5">
        <v>4512.15912</v>
      </c>
      <c r="I180" s="5">
        <v>4382.86341</v>
      </c>
      <c r="J180" s="5">
        <v>2614.8286200000002</v>
      </c>
      <c r="K180" s="5">
        <v>2690.61908</v>
      </c>
      <c r="L180" s="5">
        <v>2816.2332</v>
      </c>
      <c r="M180" s="5">
        <v>5496.4772</v>
      </c>
      <c r="N180" s="5">
        <v>2718.3534900000004</v>
      </c>
      <c r="O180" s="5">
        <v>2875.23181</v>
      </c>
    </row>
    <row r="181" spans="1:15" ht="12.75">
      <c r="A181" s="1"/>
      <c r="B181" s="14" t="s">
        <v>2</v>
      </c>
      <c r="C181" s="5">
        <f aca="true" t="shared" si="24" ref="C181:C192">SUM(D181:O181)</f>
        <v>1405.86796</v>
      </c>
      <c r="D181" s="5">
        <v>0</v>
      </c>
      <c r="E181" s="5">
        <v>145.61420999999999</v>
      </c>
      <c r="F181" s="5">
        <v>186.1874</v>
      </c>
      <c r="G181" s="5">
        <v>141.10806</v>
      </c>
      <c r="H181" s="5">
        <v>188.17726000000002</v>
      </c>
      <c r="I181" s="5">
        <v>46.54685</v>
      </c>
      <c r="J181" s="5">
        <v>116.95797999999999</v>
      </c>
      <c r="K181" s="5">
        <v>113.66505000000001</v>
      </c>
      <c r="L181" s="5">
        <v>182.94491</v>
      </c>
      <c r="M181" s="5">
        <v>143.87482</v>
      </c>
      <c r="N181" s="5">
        <v>90.93204</v>
      </c>
      <c r="O181" s="5">
        <v>49.859379999999994</v>
      </c>
    </row>
    <row r="182" spans="1:15" ht="12.75">
      <c r="A182" s="1"/>
      <c r="B182" s="14" t="s">
        <v>3</v>
      </c>
      <c r="C182" s="5">
        <f t="shared" si="24"/>
        <v>272.73611</v>
      </c>
      <c r="D182" s="5">
        <v>0</v>
      </c>
      <c r="E182" s="5">
        <v>0</v>
      </c>
      <c r="F182" s="5">
        <v>15.68864</v>
      </c>
      <c r="G182" s="5">
        <v>0</v>
      </c>
      <c r="H182" s="5">
        <v>0</v>
      </c>
      <c r="I182" s="5">
        <v>0</v>
      </c>
      <c r="J182" s="5">
        <v>22.09091</v>
      </c>
      <c r="K182" s="5">
        <v>110.45453</v>
      </c>
      <c r="L182" s="5">
        <v>102.41112</v>
      </c>
      <c r="M182" s="5">
        <v>22.09091</v>
      </c>
      <c r="N182" s="5">
        <v>0</v>
      </c>
      <c r="O182" s="5">
        <v>0</v>
      </c>
    </row>
    <row r="183" spans="1:15" ht="12.75">
      <c r="A183" s="1"/>
      <c r="B183" s="14" t="s">
        <v>4</v>
      </c>
      <c r="C183" s="5">
        <f t="shared" si="24"/>
        <v>6048.587320000001</v>
      </c>
      <c r="D183" s="5">
        <v>161.51693</v>
      </c>
      <c r="E183" s="5">
        <v>68.64</v>
      </c>
      <c r="F183" s="5">
        <v>0</v>
      </c>
      <c r="G183" s="5">
        <v>46.2</v>
      </c>
      <c r="H183" s="5">
        <v>813.47313</v>
      </c>
      <c r="I183" s="5">
        <v>1078.116</v>
      </c>
      <c r="J183" s="5">
        <v>696.21159</v>
      </c>
      <c r="K183" s="5">
        <v>1024.16326</v>
      </c>
      <c r="L183" s="5">
        <v>425.53459999999995</v>
      </c>
      <c r="M183" s="5">
        <v>788.76434</v>
      </c>
      <c r="N183" s="5">
        <v>592.1120699999999</v>
      </c>
      <c r="O183" s="5">
        <v>353.85540000000003</v>
      </c>
    </row>
    <row r="184" spans="1:15" ht="12.75">
      <c r="A184" s="1"/>
      <c r="B184" s="14" t="s">
        <v>6</v>
      </c>
      <c r="C184" s="5">
        <f t="shared" si="24"/>
        <v>18361.342370000006</v>
      </c>
      <c r="D184" s="5">
        <v>1135.39652</v>
      </c>
      <c r="E184" s="5">
        <v>1980.4694</v>
      </c>
      <c r="F184" s="5">
        <v>2902.78988</v>
      </c>
      <c r="G184" s="5">
        <v>2079.68698</v>
      </c>
      <c r="H184" s="5">
        <v>2096.8399099999997</v>
      </c>
      <c r="I184" s="5">
        <v>1753.74576</v>
      </c>
      <c r="J184" s="5">
        <v>1414.3639099999998</v>
      </c>
      <c r="K184" s="5">
        <v>872.3379</v>
      </c>
      <c r="L184" s="5">
        <v>1447.5420900000001</v>
      </c>
      <c r="M184" s="5">
        <v>865.7246600000001</v>
      </c>
      <c r="N184" s="5">
        <v>348.16096000000005</v>
      </c>
      <c r="O184" s="5">
        <v>1464.2844</v>
      </c>
    </row>
    <row r="185" spans="1:15" ht="12.75">
      <c r="A185" s="1"/>
      <c r="B185" s="14" t="s">
        <v>7</v>
      </c>
      <c r="C185" s="5">
        <f t="shared" si="24"/>
        <v>1.5043499999999999</v>
      </c>
      <c r="D185" s="5">
        <v>0</v>
      </c>
      <c r="E185" s="5">
        <v>0</v>
      </c>
      <c r="F185" s="5">
        <v>0</v>
      </c>
      <c r="G185" s="5">
        <v>1.5043499999999999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</row>
    <row r="186" spans="1:15" ht="12.75">
      <c r="A186" s="1"/>
      <c r="B186" s="14" t="s">
        <v>9</v>
      </c>
      <c r="C186" s="5">
        <f t="shared" si="24"/>
        <v>3.46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3.46</v>
      </c>
      <c r="L186" s="5">
        <v>0</v>
      </c>
      <c r="M186" s="5">
        <v>0</v>
      </c>
      <c r="N186" s="5">
        <v>0</v>
      </c>
      <c r="O186" s="5">
        <v>0</v>
      </c>
    </row>
    <row r="187" spans="1:15" ht="12.75">
      <c r="A187" s="1"/>
      <c r="B187" s="14" t="s">
        <v>14</v>
      </c>
      <c r="C187" s="5">
        <f t="shared" si="24"/>
        <v>3.3592500000000003</v>
      </c>
      <c r="D187" s="5">
        <v>0</v>
      </c>
      <c r="E187" s="5">
        <v>0</v>
      </c>
      <c r="F187" s="5">
        <v>0.05</v>
      </c>
      <c r="G187" s="5">
        <v>0</v>
      </c>
      <c r="H187" s="5">
        <v>0</v>
      </c>
      <c r="I187" s="5">
        <v>1.9347999999999999</v>
      </c>
      <c r="J187" s="5">
        <v>1.33945</v>
      </c>
      <c r="K187" s="5">
        <v>0</v>
      </c>
      <c r="L187" s="5">
        <v>0</v>
      </c>
      <c r="M187" s="5">
        <v>0</v>
      </c>
      <c r="N187" s="5">
        <v>0.035</v>
      </c>
      <c r="O187" s="5">
        <v>0</v>
      </c>
    </row>
    <row r="188" spans="1:15" ht="12.75">
      <c r="A188" s="1"/>
      <c r="B188" s="14" t="s">
        <v>15</v>
      </c>
      <c r="C188" s="5">
        <f t="shared" si="24"/>
        <v>0.09079999999999999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0.09079999999999999</v>
      </c>
      <c r="M188" s="5">
        <v>0</v>
      </c>
      <c r="N188" s="5">
        <v>0</v>
      </c>
      <c r="O188" s="5">
        <v>0</v>
      </c>
    </row>
    <row r="189" spans="1:15" ht="12.75">
      <c r="A189" s="1"/>
      <c r="B189" s="14" t="s">
        <v>16</v>
      </c>
      <c r="C189" s="5">
        <f t="shared" si="24"/>
        <v>132.17392</v>
      </c>
      <c r="D189" s="5">
        <v>1.3069000000000002</v>
      </c>
      <c r="E189" s="5">
        <v>1.8641800000000002</v>
      </c>
      <c r="F189" s="5">
        <v>2.78953</v>
      </c>
      <c r="G189" s="5">
        <v>1.28739</v>
      </c>
      <c r="H189" s="5">
        <v>9.30611</v>
      </c>
      <c r="I189" s="5">
        <v>2.38964</v>
      </c>
      <c r="J189" s="5">
        <v>55.32078</v>
      </c>
      <c r="K189" s="5">
        <v>9.68634</v>
      </c>
      <c r="L189" s="5">
        <v>35.66882</v>
      </c>
      <c r="M189" s="5">
        <v>3.17638</v>
      </c>
      <c r="N189" s="5">
        <v>1.6356300000000001</v>
      </c>
      <c r="O189" s="5">
        <v>7.7422200000000005</v>
      </c>
    </row>
    <row r="190" spans="1:15" ht="12.75">
      <c r="A190" s="1"/>
      <c r="B190" s="14" t="s">
        <v>18</v>
      </c>
      <c r="C190" s="5">
        <f t="shared" si="24"/>
        <v>957.8191999999999</v>
      </c>
      <c r="D190" s="5">
        <v>23.833</v>
      </c>
      <c r="E190" s="5">
        <v>38.756</v>
      </c>
      <c r="F190" s="5">
        <v>180.51</v>
      </c>
      <c r="G190" s="5">
        <v>0</v>
      </c>
      <c r="H190" s="5">
        <v>141.975</v>
      </c>
      <c r="I190" s="5">
        <v>10.946</v>
      </c>
      <c r="J190" s="5">
        <v>103.714</v>
      </c>
      <c r="K190" s="5">
        <v>14.2062</v>
      </c>
      <c r="L190" s="5">
        <v>175.016</v>
      </c>
      <c r="M190" s="5">
        <v>153.144</v>
      </c>
      <c r="N190" s="5">
        <v>106.329</v>
      </c>
      <c r="O190" s="5">
        <v>9.39</v>
      </c>
    </row>
    <row r="191" spans="1:15" ht="12.75">
      <c r="A191" s="1"/>
      <c r="B191" s="14" t="s">
        <v>19</v>
      </c>
      <c r="C191" s="5">
        <f t="shared" si="24"/>
        <v>2174.9744</v>
      </c>
      <c r="D191" s="5">
        <v>0</v>
      </c>
      <c r="E191" s="5">
        <v>2174.9004</v>
      </c>
      <c r="F191" s="5">
        <v>0</v>
      </c>
      <c r="G191" s="5">
        <v>0.004</v>
      </c>
      <c r="H191" s="5">
        <v>0</v>
      </c>
      <c r="I191" s="5">
        <v>0</v>
      </c>
      <c r="J191" s="5">
        <v>0</v>
      </c>
      <c r="K191" s="5">
        <v>0.065</v>
      </c>
      <c r="L191" s="5">
        <v>0</v>
      </c>
      <c r="M191" s="5">
        <v>0.003</v>
      </c>
      <c r="N191" s="5">
        <v>0</v>
      </c>
      <c r="O191" s="5">
        <v>0.002</v>
      </c>
    </row>
    <row r="192" spans="1:15" ht="12.75">
      <c r="A192" s="1"/>
      <c r="B192" s="14" t="s">
        <v>53</v>
      </c>
      <c r="C192" s="5">
        <f t="shared" si="24"/>
        <v>30733.453739999997</v>
      </c>
      <c r="D192" s="5">
        <v>3336.43169</v>
      </c>
      <c r="E192" s="5">
        <v>2001.2751</v>
      </c>
      <c r="F192" s="5">
        <v>3127.53878</v>
      </c>
      <c r="G192" s="5">
        <v>2553.9698399999997</v>
      </c>
      <c r="H192" s="5">
        <v>1590.08212</v>
      </c>
      <c r="I192" s="5">
        <v>5466.2175099999995</v>
      </c>
      <c r="J192" s="5">
        <v>931.6611800000001</v>
      </c>
      <c r="K192" s="5">
        <v>1031.39283</v>
      </c>
      <c r="L192" s="5">
        <v>3965.44475</v>
      </c>
      <c r="M192" s="5">
        <v>3875.0064300000004</v>
      </c>
      <c r="N192" s="5">
        <v>799.7019300000001</v>
      </c>
      <c r="O192" s="5">
        <v>2054.73158</v>
      </c>
    </row>
    <row r="193" spans="1:15" ht="12.75">
      <c r="A193" s="1"/>
      <c r="B193" s="1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1"/>
      <c r="B194" s="12" t="s">
        <v>30</v>
      </c>
      <c r="C194" s="13">
        <f>SUM(D194:O194)</f>
        <v>162551.0771</v>
      </c>
      <c r="D194" s="13">
        <f>SUM(D195:D206)</f>
        <v>8969.41279</v>
      </c>
      <c r="E194" s="13">
        <f aca="true" t="shared" si="25" ref="E194:O194">SUM(E195:E206)</f>
        <v>11937.25481</v>
      </c>
      <c r="F194" s="13">
        <f t="shared" si="25"/>
        <v>50563.96298</v>
      </c>
      <c r="G194" s="13">
        <f t="shared" si="25"/>
        <v>9645.592050000001</v>
      </c>
      <c r="H194" s="13">
        <f t="shared" si="25"/>
        <v>13589.36092</v>
      </c>
      <c r="I194" s="13">
        <f t="shared" si="25"/>
        <v>10375.38291</v>
      </c>
      <c r="J194" s="13">
        <f t="shared" si="25"/>
        <v>11008.80081</v>
      </c>
      <c r="K194" s="13">
        <f t="shared" si="25"/>
        <v>11447.966110000001</v>
      </c>
      <c r="L194" s="13">
        <f t="shared" si="25"/>
        <v>7963.949280000001</v>
      </c>
      <c r="M194" s="13">
        <f t="shared" si="25"/>
        <v>8401.14487</v>
      </c>
      <c r="N194" s="13">
        <f t="shared" si="25"/>
        <v>8210.82577</v>
      </c>
      <c r="O194" s="13">
        <f t="shared" si="25"/>
        <v>10437.4238</v>
      </c>
    </row>
    <row r="195" spans="1:15" ht="12.75">
      <c r="A195" s="1"/>
      <c r="B195" s="14" t="s">
        <v>1</v>
      </c>
      <c r="C195" s="5">
        <f>SUM(D195:O195)</f>
        <v>4177.53254</v>
      </c>
      <c r="D195" s="5">
        <v>529.9246999999999</v>
      </c>
      <c r="E195" s="5">
        <v>476.0275</v>
      </c>
      <c r="F195" s="5">
        <v>474.4871</v>
      </c>
      <c r="G195" s="5">
        <v>208.17704999999998</v>
      </c>
      <c r="H195" s="5">
        <v>439.5862</v>
      </c>
      <c r="I195" s="5">
        <v>469.41633</v>
      </c>
      <c r="J195" s="5">
        <v>390.30917999999997</v>
      </c>
      <c r="K195" s="5">
        <v>255.32335</v>
      </c>
      <c r="L195" s="5">
        <v>152.92535</v>
      </c>
      <c r="M195" s="5">
        <v>516.46045</v>
      </c>
      <c r="N195" s="5">
        <v>191.79733</v>
      </c>
      <c r="O195" s="5">
        <v>73.098</v>
      </c>
    </row>
    <row r="196" spans="1:15" ht="12.75">
      <c r="A196" s="1"/>
      <c r="B196" s="14" t="s">
        <v>2</v>
      </c>
      <c r="C196" s="5">
        <f aca="true" t="shared" si="26" ref="C196:C206">SUM(D196:O196)</f>
        <v>3192.85771</v>
      </c>
      <c r="D196" s="5">
        <v>259.02708</v>
      </c>
      <c r="E196" s="5">
        <v>261.11522</v>
      </c>
      <c r="F196" s="5">
        <v>347.14158000000003</v>
      </c>
      <c r="G196" s="5">
        <v>311.22494</v>
      </c>
      <c r="H196" s="5">
        <v>245.21496</v>
      </c>
      <c r="I196" s="5">
        <v>114.49806</v>
      </c>
      <c r="J196" s="5">
        <v>225.07547</v>
      </c>
      <c r="K196" s="5">
        <v>224.94882</v>
      </c>
      <c r="L196" s="5">
        <v>373.83221000000003</v>
      </c>
      <c r="M196" s="5">
        <v>250.38518</v>
      </c>
      <c r="N196" s="5">
        <v>307.24043</v>
      </c>
      <c r="O196" s="5">
        <v>273.15376000000003</v>
      </c>
    </row>
    <row r="197" spans="1:15" ht="12.75">
      <c r="A197" s="1"/>
      <c r="B197" s="14" t="s">
        <v>3</v>
      </c>
      <c r="C197" s="5">
        <f t="shared" si="26"/>
        <v>23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9.81818</v>
      </c>
      <c r="L197" s="5">
        <v>0</v>
      </c>
      <c r="M197" s="5">
        <v>0</v>
      </c>
      <c r="N197" s="5">
        <v>2</v>
      </c>
      <c r="O197" s="5">
        <v>11.18182</v>
      </c>
    </row>
    <row r="198" spans="1:15" ht="12.75">
      <c r="A198" s="1"/>
      <c r="B198" s="14" t="s">
        <v>4</v>
      </c>
      <c r="C198" s="5">
        <f t="shared" si="26"/>
        <v>3334.21162</v>
      </c>
      <c r="D198" s="5">
        <v>258.84006</v>
      </c>
      <c r="E198" s="5">
        <v>10.37298</v>
      </c>
      <c r="F198" s="5">
        <v>0</v>
      </c>
      <c r="G198" s="5">
        <v>0</v>
      </c>
      <c r="H198" s="5">
        <v>33.46155</v>
      </c>
      <c r="I198" s="5">
        <v>284.99099</v>
      </c>
      <c r="J198" s="5">
        <v>534.48952</v>
      </c>
      <c r="K198" s="5">
        <v>429.68937</v>
      </c>
      <c r="L198" s="5">
        <v>125.24882000000001</v>
      </c>
      <c r="M198" s="5">
        <v>321.4119</v>
      </c>
      <c r="N198" s="5">
        <v>763.35227</v>
      </c>
      <c r="O198" s="5">
        <v>572.35416</v>
      </c>
    </row>
    <row r="199" spans="1:15" ht="12.75">
      <c r="A199" s="1"/>
      <c r="B199" s="14" t="s">
        <v>5</v>
      </c>
      <c r="C199" s="5">
        <f t="shared" si="26"/>
        <v>0.0008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0.0008</v>
      </c>
      <c r="N199" s="5">
        <v>0</v>
      </c>
      <c r="O199" s="5">
        <v>0</v>
      </c>
    </row>
    <row r="200" spans="1:15" ht="13.5" customHeight="1">
      <c r="A200" s="1"/>
      <c r="B200" s="14" t="s">
        <v>6</v>
      </c>
      <c r="C200" s="5">
        <f t="shared" si="26"/>
        <v>398.54587</v>
      </c>
      <c r="D200" s="5">
        <v>0</v>
      </c>
      <c r="E200" s="5">
        <v>0</v>
      </c>
      <c r="F200" s="5">
        <v>0</v>
      </c>
      <c r="G200" s="5">
        <v>72.32712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326.21875</v>
      </c>
    </row>
    <row r="201" spans="1:15" ht="12.75">
      <c r="A201" s="1"/>
      <c r="B201" s="14" t="s">
        <v>7</v>
      </c>
      <c r="C201" s="5">
        <f t="shared" si="26"/>
        <v>50229.4117</v>
      </c>
      <c r="D201" s="5">
        <v>0</v>
      </c>
      <c r="E201" s="5">
        <v>1251.6191999999999</v>
      </c>
      <c r="F201" s="5">
        <v>39978.645</v>
      </c>
      <c r="G201" s="5">
        <v>601.68</v>
      </c>
      <c r="H201" s="5">
        <v>2481.93</v>
      </c>
      <c r="I201" s="5">
        <v>1479.13</v>
      </c>
      <c r="J201" s="5">
        <v>727.03</v>
      </c>
      <c r="K201" s="5">
        <v>1559.405</v>
      </c>
      <c r="L201" s="5">
        <v>104</v>
      </c>
      <c r="M201" s="5">
        <v>0</v>
      </c>
      <c r="N201" s="5">
        <v>391.245</v>
      </c>
      <c r="O201" s="5">
        <v>1654.7275</v>
      </c>
    </row>
    <row r="202" spans="1:15" ht="12.75">
      <c r="A202" s="1"/>
      <c r="B202" s="14" t="s">
        <v>14</v>
      </c>
      <c r="C202" s="5">
        <f t="shared" si="26"/>
        <v>87.01047999999999</v>
      </c>
      <c r="D202" s="5">
        <v>0</v>
      </c>
      <c r="E202" s="5">
        <v>0</v>
      </c>
      <c r="F202" s="5">
        <v>33.55258</v>
      </c>
      <c r="G202" s="5">
        <v>0</v>
      </c>
      <c r="H202" s="5">
        <v>0</v>
      </c>
      <c r="I202" s="5">
        <v>0</v>
      </c>
      <c r="J202" s="5">
        <v>46.429199999999994</v>
      </c>
      <c r="K202" s="5">
        <v>0</v>
      </c>
      <c r="L202" s="5">
        <v>0</v>
      </c>
      <c r="M202" s="5">
        <v>0</v>
      </c>
      <c r="N202" s="5">
        <v>7.0287</v>
      </c>
      <c r="O202" s="5">
        <v>0</v>
      </c>
    </row>
    <row r="203" spans="1:15" ht="12.75">
      <c r="A203" s="1"/>
      <c r="B203" s="14" t="s">
        <v>16</v>
      </c>
      <c r="C203" s="5">
        <f t="shared" si="26"/>
        <v>1.79866</v>
      </c>
      <c r="D203" s="5">
        <v>0.096</v>
      </c>
      <c r="E203" s="5">
        <v>0.26453</v>
      </c>
      <c r="F203" s="5">
        <v>0.18881</v>
      </c>
      <c r="G203" s="5">
        <v>0.074</v>
      </c>
      <c r="H203" s="5">
        <v>0.20987</v>
      </c>
      <c r="I203" s="5">
        <v>0</v>
      </c>
      <c r="J203" s="5">
        <v>0.33776999999999996</v>
      </c>
      <c r="K203" s="5">
        <v>0.14133</v>
      </c>
      <c r="L203" s="5">
        <v>0</v>
      </c>
      <c r="M203" s="5">
        <v>0.06</v>
      </c>
      <c r="N203" s="5">
        <v>0.0456</v>
      </c>
      <c r="O203" s="5">
        <v>0.38075</v>
      </c>
    </row>
    <row r="204" spans="1:15" ht="12.75">
      <c r="A204" s="1"/>
      <c r="B204" s="14" t="s">
        <v>17</v>
      </c>
      <c r="C204" s="5">
        <f t="shared" si="26"/>
        <v>0.01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0.01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</row>
    <row r="205" spans="1:15" ht="12.75">
      <c r="A205" s="1"/>
      <c r="B205" s="14" t="s">
        <v>19</v>
      </c>
      <c r="C205" s="5">
        <f t="shared" si="26"/>
        <v>5253.9058</v>
      </c>
      <c r="D205" s="5">
        <v>319.824</v>
      </c>
      <c r="E205" s="5">
        <v>439.5388</v>
      </c>
      <c r="F205" s="5">
        <v>439.439</v>
      </c>
      <c r="G205" s="5">
        <v>298.117</v>
      </c>
      <c r="H205" s="5">
        <v>425.304</v>
      </c>
      <c r="I205" s="5">
        <v>283.98</v>
      </c>
      <c r="J205" s="5">
        <v>523.618</v>
      </c>
      <c r="K205" s="5">
        <v>605.0084</v>
      </c>
      <c r="L205" s="5">
        <v>446.8627</v>
      </c>
      <c r="M205" s="5">
        <v>426.365</v>
      </c>
      <c r="N205" s="5">
        <v>609.9245999999999</v>
      </c>
      <c r="O205" s="5">
        <v>435.9243</v>
      </c>
    </row>
    <row r="206" spans="1:15" ht="12.75">
      <c r="A206" s="1"/>
      <c r="B206" s="14" t="s">
        <v>53</v>
      </c>
      <c r="C206" s="5">
        <f t="shared" si="26"/>
        <v>95852.79192</v>
      </c>
      <c r="D206" s="5">
        <v>7601.70095</v>
      </c>
      <c r="E206" s="5">
        <v>9498.31658</v>
      </c>
      <c r="F206" s="5">
        <v>9290.50891</v>
      </c>
      <c r="G206" s="5">
        <v>8153.991940000001</v>
      </c>
      <c r="H206" s="5">
        <v>9963.65434</v>
      </c>
      <c r="I206" s="5">
        <v>7743.36753</v>
      </c>
      <c r="J206" s="5">
        <v>8561.50167</v>
      </c>
      <c r="K206" s="5">
        <v>8363.631660000001</v>
      </c>
      <c r="L206" s="5">
        <v>6761.0802</v>
      </c>
      <c r="M206" s="5">
        <v>6886.46154</v>
      </c>
      <c r="N206" s="5">
        <v>5938.1918399999995</v>
      </c>
      <c r="O206" s="5">
        <v>7090.38476</v>
      </c>
    </row>
    <row r="207" spans="1:15" ht="12.75">
      <c r="A207" s="1"/>
      <c r="B207" s="18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1"/>
      <c r="B208" s="12" t="s">
        <v>31</v>
      </c>
      <c r="C208" s="13">
        <f>SUM(D208:O208)</f>
        <v>36759.59219</v>
      </c>
      <c r="D208" s="13">
        <f>SUM(D209:D217)</f>
        <v>26469.077820000002</v>
      </c>
      <c r="E208" s="13">
        <f aca="true" t="shared" si="27" ref="E208:O208">SUM(E209:E217)</f>
        <v>196.22038</v>
      </c>
      <c r="F208" s="13">
        <f t="shared" si="27"/>
        <v>631.4691700000001</v>
      </c>
      <c r="G208" s="13">
        <f t="shared" si="27"/>
        <v>365.59064</v>
      </c>
      <c r="H208" s="13">
        <f t="shared" si="27"/>
        <v>573.4494100000001</v>
      </c>
      <c r="I208" s="13">
        <f t="shared" si="27"/>
        <v>816.9418599999999</v>
      </c>
      <c r="J208" s="13">
        <f t="shared" si="27"/>
        <v>5364.68451</v>
      </c>
      <c r="K208" s="13">
        <f t="shared" si="27"/>
        <v>500.63754</v>
      </c>
      <c r="L208" s="13">
        <f t="shared" si="27"/>
        <v>174.21914999999998</v>
      </c>
      <c r="M208" s="13">
        <f t="shared" si="27"/>
        <v>531.4583299999999</v>
      </c>
      <c r="N208" s="13">
        <f t="shared" si="27"/>
        <v>405.71770000000004</v>
      </c>
      <c r="O208" s="13">
        <f t="shared" si="27"/>
        <v>730.1256800000001</v>
      </c>
    </row>
    <row r="209" spans="1:15" ht="12.75">
      <c r="A209" s="1"/>
      <c r="B209" s="14" t="s">
        <v>1</v>
      </c>
      <c r="C209" s="5">
        <f>SUM(D209:O209)</f>
        <v>1336.3931699999998</v>
      </c>
      <c r="D209" s="5">
        <v>153.333</v>
      </c>
      <c r="E209" s="5">
        <v>38.269</v>
      </c>
      <c r="F209" s="5">
        <v>173.88960999999998</v>
      </c>
      <c r="G209" s="5">
        <v>115.3564</v>
      </c>
      <c r="H209" s="5">
        <v>172.917</v>
      </c>
      <c r="I209" s="5">
        <v>195.34973000000002</v>
      </c>
      <c r="J209" s="5">
        <v>134.01760000000002</v>
      </c>
      <c r="K209" s="5">
        <v>177.79798000000002</v>
      </c>
      <c r="L209" s="5">
        <v>57.43485</v>
      </c>
      <c r="M209" s="5">
        <v>78.1155</v>
      </c>
      <c r="N209" s="5">
        <v>0</v>
      </c>
      <c r="O209" s="5">
        <v>39.9125</v>
      </c>
    </row>
    <row r="210" spans="1:15" ht="12.75">
      <c r="A210" s="1"/>
      <c r="B210" s="14" t="s">
        <v>2</v>
      </c>
      <c r="C210" s="5">
        <f aca="true" t="shared" si="28" ref="C210:C217">SUM(D210:O210)</f>
        <v>344.20228999999995</v>
      </c>
      <c r="D210" s="5">
        <v>52.936260000000004</v>
      </c>
      <c r="E210" s="5">
        <v>0</v>
      </c>
      <c r="F210" s="5">
        <v>0</v>
      </c>
      <c r="G210" s="5">
        <v>0</v>
      </c>
      <c r="H210" s="5">
        <v>52.95746</v>
      </c>
      <c r="I210" s="5">
        <v>52.95746</v>
      </c>
      <c r="J210" s="5">
        <v>52.95746</v>
      </c>
      <c r="K210" s="5">
        <v>26.47873</v>
      </c>
      <c r="L210" s="5">
        <v>26.47873</v>
      </c>
      <c r="M210" s="5">
        <v>26.47873</v>
      </c>
      <c r="N210" s="5">
        <v>52.95746</v>
      </c>
      <c r="O210" s="5">
        <v>0</v>
      </c>
    </row>
    <row r="211" spans="1:15" ht="12.75">
      <c r="A211" s="1"/>
      <c r="B211" s="14" t="s">
        <v>3</v>
      </c>
      <c r="C211" s="5">
        <f t="shared" si="28"/>
        <v>3.72</v>
      </c>
      <c r="D211" s="5">
        <v>0</v>
      </c>
      <c r="E211" s="5">
        <v>0</v>
      </c>
      <c r="F211" s="5">
        <v>0</v>
      </c>
      <c r="G211" s="5">
        <v>3.72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</row>
    <row r="212" spans="1:15" ht="12.75">
      <c r="A212" s="1"/>
      <c r="B212" s="14" t="s">
        <v>6</v>
      </c>
      <c r="C212" s="5">
        <f t="shared" si="28"/>
        <v>3490.88376</v>
      </c>
      <c r="D212" s="5">
        <v>154.02548000000002</v>
      </c>
      <c r="E212" s="5">
        <v>66.01092</v>
      </c>
      <c r="F212" s="5">
        <v>386.1528</v>
      </c>
      <c r="G212" s="5">
        <v>172.02912</v>
      </c>
      <c r="H212" s="5">
        <v>294.04732</v>
      </c>
      <c r="I212" s="5">
        <v>492.08371999999997</v>
      </c>
      <c r="J212" s="5">
        <v>174.02912</v>
      </c>
      <c r="K212" s="5">
        <v>288.04732</v>
      </c>
      <c r="L212" s="5">
        <v>66.01092</v>
      </c>
      <c r="M212" s="5">
        <v>388.06552</v>
      </c>
      <c r="N212" s="5">
        <v>351.05824</v>
      </c>
      <c r="O212" s="5">
        <v>659.3232800000001</v>
      </c>
    </row>
    <row r="213" spans="1:15" ht="12.75">
      <c r="A213" s="1"/>
      <c r="B213" s="14" t="s">
        <v>7</v>
      </c>
      <c r="C213" s="5">
        <f t="shared" si="28"/>
        <v>26072.8</v>
      </c>
      <c r="D213" s="5">
        <v>26072.8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</row>
    <row r="214" spans="1:15" ht="12.75">
      <c r="A214" s="1"/>
      <c r="B214" s="14" t="s">
        <v>16</v>
      </c>
      <c r="C214" s="5">
        <f t="shared" si="28"/>
        <v>0.54</v>
      </c>
      <c r="D214" s="5">
        <v>0.11</v>
      </c>
      <c r="E214" s="5">
        <v>0</v>
      </c>
      <c r="F214" s="5">
        <v>0</v>
      </c>
      <c r="G214" s="5">
        <v>0</v>
      </c>
      <c r="H214" s="5">
        <v>0.065</v>
      </c>
      <c r="I214" s="5">
        <v>0</v>
      </c>
      <c r="J214" s="5">
        <v>0.08</v>
      </c>
      <c r="K214" s="5">
        <v>0.01</v>
      </c>
      <c r="L214" s="5">
        <v>0</v>
      </c>
      <c r="M214" s="5">
        <v>0.135</v>
      </c>
      <c r="N214" s="5">
        <v>0</v>
      </c>
      <c r="O214" s="5">
        <v>0.14</v>
      </c>
    </row>
    <row r="215" spans="1:15" ht="12.75">
      <c r="A215" s="1"/>
      <c r="B215" s="14" t="s">
        <v>17</v>
      </c>
      <c r="C215" s="5">
        <f t="shared" si="28"/>
        <v>15.02</v>
      </c>
      <c r="D215" s="5">
        <v>0</v>
      </c>
      <c r="E215" s="5">
        <v>15.02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</row>
    <row r="216" spans="1:15" ht="12.75">
      <c r="A216" s="1"/>
      <c r="B216" s="14" t="s">
        <v>18</v>
      </c>
      <c r="C216" s="5">
        <f t="shared" si="28"/>
        <v>16.283</v>
      </c>
      <c r="D216" s="5">
        <v>0</v>
      </c>
      <c r="E216" s="5">
        <v>0</v>
      </c>
      <c r="F216" s="5">
        <v>0</v>
      </c>
      <c r="G216" s="5">
        <v>0</v>
      </c>
      <c r="H216" s="5">
        <v>5.295</v>
      </c>
      <c r="I216" s="5">
        <v>0</v>
      </c>
      <c r="J216" s="5">
        <v>0</v>
      </c>
      <c r="K216" s="5">
        <v>0.878</v>
      </c>
      <c r="L216" s="5">
        <v>0</v>
      </c>
      <c r="M216" s="5">
        <v>10.069</v>
      </c>
      <c r="N216" s="5">
        <v>0</v>
      </c>
      <c r="O216" s="5">
        <v>0.041</v>
      </c>
    </row>
    <row r="217" spans="1:15" ht="12.75">
      <c r="A217" s="1"/>
      <c r="B217" s="14" t="s">
        <v>53</v>
      </c>
      <c r="C217" s="5">
        <f t="shared" si="28"/>
        <v>5479.74997</v>
      </c>
      <c r="D217" s="5">
        <v>35.87308</v>
      </c>
      <c r="E217" s="5">
        <v>76.92046</v>
      </c>
      <c r="F217" s="5">
        <v>71.42676</v>
      </c>
      <c r="G217" s="5">
        <v>74.48512</v>
      </c>
      <c r="H217" s="5">
        <v>48.167629999999996</v>
      </c>
      <c r="I217" s="5">
        <v>76.55095</v>
      </c>
      <c r="J217" s="5">
        <v>5003.60033</v>
      </c>
      <c r="K217" s="5">
        <v>7.42551</v>
      </c>
      <c r="L217" s="5">
        <v>24.29465</v>
      </c>
      <c r="M217" s="5">
        <v>28.59458</v>
      </c>
      <c r="N217" s="5">
        <v>1.702</v>
      </c>
      <c r="O217" s="5">
        <v>30.7089</v>
      </c>
    </row>
    <row r="218" spans="1:15" ht="12.75">
      <c r="A218" s="1"/>
      <c r="B218" s="27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1:15" ht="12.75">
      <c r="A219" s="1"/>
      <c r="B219" s="28" t="s">
        <v>55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</sheetData>
  <sheetProtection/>
  <mergeCells count="15">
    <mergeCell ref="B4:B7"/>
    <mergeCell ref="C4:O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40" r:id="rId1"/>
  <rowBreaks count="2" manualBreakCount="2">
    <brk id="60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ivelasquez</dc:creator>
  <cp:keywords/>
  <dc:description/>
  <cp:lastModifiedBy>Barahona Ruiz, Erick Javier</cp:lastModifiedBy>
  <cp:lastPrinted>2016-04-01T22:53:06Z</cp:lastPrinted>
  <dcterms:created xsi:type="dcterms:W3CDTF">2012-10-29T20:30:26Z</dcterms:created>
  <dcterms:modified xsi:type="dcterms:W3CDTF">2016-04-05T14:14:16Z</dcterms:modified>
  <cp:category/>
  <cp:version/>
  <cp:contentType/>
  <cp:contentStatus/>
</cp:coreProperties>
</file>