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55" windowHeight="7935" activeTab="0"/>
  </bookViews>
  <sheets>
    <sheet name="6" sheetId="1" r:id="rId1"/>
  </sheets>
  <definedNames>
    <definedName name="_xlnm.Print_Area" localSheetId="0">'6'!$A$1:$O$220</definedName>
    <definedName name="_xlnm.Print_Titles" localSheetId="0">'6'!$1:$8</definedName>
  </definedNames>
  <calcPr fullCalcOnLoad="1"/>
</workbook>
</file>

<file path=xl/sharedStrings.xml><?xml version="1.0" encoding="utf-8"?>
<sst xmlns="http://schemas.openxmlformats.org/spreadsheetml/2006/main" count="212" uniqueCount="57">
  <si>
    <t>ESTADOS UNIDOS</t>
  </si>
  <si>
    <t>Café</t>
  </si>
  <si>
    <t>Carne</t>
  </si>
  <si>
    <t>Langosta</t>
  </si>
  <si>
    <t>Camarón</t>
  </si>
  <si>
    <t>Oro</t>
  </si>
  <si>
    <t>Maní</t>
  </si>
  <si>
    <t>Azúcar</t>
  </si>
  <si>
    <t>Queso</t>
  </si>
  <si>
    <t>Frijol</t>
  </si>
  <si>
    <t>Banano</t>
  </si>
  <si>
    <t>Pescados frescos</t>
  </si>
  <si>
    <t>Harina de trigo</t>
  </si>
  <si>
    <t>Café instantáneo</t>
  </si>
  <si>
    <t>Tabaco en rama</t>
  </si>
  <si>
    <t>Galletería</t>
  </si>
  <si>
    <t>Industria tabaco</t>
  </si>
  <si>
    <t>Refinería petróleo</t>
  </si>
  <si>
    <t>Industria bebida</t>
  </si>
  <si>
    <t>Prod. químicos</t>
  </si>
  <si>
    <t>MÉXICO</t>
  </si>
  <si>
    <t>CANADÁ</t>
  </si>
  <si>
    <t>COSTA RICA</t>
  </si>
  <si>
    <t>Ganado</t>
  </si>
  <si>
    <t>Prod. cerámicos</t>
  </si>
  <si>
    <t>EL SALVADOR</t>
  </si>
  <si>
    <t>GUATEMALA</t>
  </si>
  <si>
    <t>HONDURAS</t>
  </si>
  <si>
    <t>RESTO DE AMÉRICA LATINA Y EL CARIBE</t>
  </si>
  <si>
    <t>EUROPA</t>
  </si>
  <si>
    <t>ASIA</t>
  </si>
  <si>
    <t>RESTO DEL MUNDO</t>
  </si>
  <si>
    <t>CUBA</t>
  </si>
  <si>
    <t>ECUADOR</t>
  </si>
  <si>
    <t>VENEZUELA</t>
  </si>
  <si>
    <t>(miles de kilogramos)</t>
  </si>
  <si>
    <t>PAIS/PRODUCTO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</si>
  <si>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</si>
  <si>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</si>
  <si>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</si>
  <si>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</si>
  <si>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</si>
  <si>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</si>
  <si>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</si>
  <si>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</si>
  <si>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</si>
  <si>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</si>
  <si>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</si>
  <si>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</si>
  <si>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</si>
  <si>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GENERAL</t>
  </si>
  <si>
    <t>Los demás</t>
  </si>
  <si>
    <t>CENTROAMÉRICA</t>
  </si>
  <si>
    <t>Fuente: DGA, CNDC/ENATREL</t>
  </si>
  <si>
    <t>Volumen</t>
  </si>
  <si>
    <t>Exportaciones fob por principales socios comerciales 2013</t>
  </si>
  <si>
    <t>BOLIVIA</t>
  </si>
</sst>
</file>

<file path=xl/styles.xml><?xml version="1.0" encoding="utf-8"?>
<styleSheet xmlns="http://schemas.openxmlformats.org/spreadsheetml/2006/main">
  <numFmts count="13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(* #,##0.0_);_(* \(#,##0.0\);_(* &quot;-&quot;??_);_(@_)"/>
    <numFmt numFmtId="165" formatCode="_ [$€]\ * #,##0.00_ ;_ [$€]\ * \-#,##0.00_ ;_ [$€]\ * &quot;-&quot;??_ ;_ @_ "/>
    <numFmt numFmtId="166" formatCode="#,##0.0_);\(#,##0.0\)"/>
    <numFmt numFmtId="167" formatCode="_ * #,##0.0_ ;_ * \-#,##0.0_ ;_ * &quot;-&quot;??_ ;_ @_ "/>
    <numFmt numFmtId="168" formatCode="_(* #,##0.000000_);_(* \(#,##0.000000\);_(* &quot;-&quot;??_);_(@_)"/>
  </numFmts>
  <fonts count="42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166" fontId="4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4" fontId="0" fillId="33" borderId="0" xfId="0" applyNumberFormat="1" applyFill="1" applyAlignment="1">
      <alignment/>
    </xf>
    <xf numFmtId="164" fontId="0" fillId="33" borderId="0" xfId="47" applyNumberFormat="1" applyFont="1" applyFill="1" applyAlignment="1">
      <alignment/>
    </xf>
    <xf numFmtId="43" fontId="0" fillId="33" borderId="0" xfId="0" applyNumberFormat="1" applyFill="1" applyAlignment="1">
      <alignment/>
    </xf>
    <xf numFmtId="166" fontId="6" fillId="33" borderId="0" xfId="0" applyNumberFormat="1" applyFont="1" applyFill="1" applyBorder="1" applyAlignment="1" applyProtection="1">
      <alignment horizontal="center" vertical="center" wrapText="1"/>
      <protection/>
    </xf>
    <xf numFmtId="167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7" fontId="6" fillId="34" borderId="0" xfId="47" applyNumberFormat="1" applyFont="1" applyFill="1" applyBorder="1" applyAlignment="1" applyProtection="1">
      <alignment vertical="center"/>
      <protection/>
    </xf>
    <xf numFmtId="166" fontId="6" fillId="34" borderId="0" xfId="0" applyNumberFormat="1" applyFont="1" applyFill="1" applyBorder="1" applyAlignment="1" applyProtection="1">
      <alignment horizontal="left" indent="1"/>
      <protection/>
    </xf>
    <xf numFmtId="167" fontId="6" fillId="34" borderId="0" xfId="47" applyNumberFormat="1" applyFont="1" applyFill="1" applyBorder="1" applyAlignment="1" applyProtection="1">
      <alignment/>
      <protection/>
    </xf>
    <xf numFmtId="49" fontId="0" fillId="33" borderId="0" xfId="0" applyNumberFormat="1" applyFill="1" applyAlignment="1">
      <alignment horizontal="left" indent="2"/>
    </xf>
    <xf numFmtId="0" fontId="0" fillId="33" borderId="0" xfId="0" applyFill="1" applyBorder="1" applyAlignment="1">
      <alignment/>
    </xf>
    <xf numFmtId="164" fontId="0" fillId="33" borderId="0" xfId="4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 horizontal="left" indent="2"/>
    </xf>
    <xf numFmtId="49" fontId="0" fillId="33" borderId="10" xfId="0" applyNumberFormat="1" applyFill="1" applyBorder="1" applyAlignment="1">
      <alignment horizontal="left" indent="2"/>
    </xf>
    <xf numFmtId="164" fontId="0" fillId="33" borderId="10" xfId="47" applyNumberFormat="1" applyFont="1" applyFill="1" applyBorder="1" applyAlignment="1">
      <alignment/>
    </xf>
    <xf numFmtId="49" fontId="0" fillId="0" borderId="0" xfId="0" applyNumberFormat="1" applyAlignment="1">
      <alignment horizontal="left" indent="2"/>
    </xf>
    <xf numFmtId="49" fontId="0" fillId="33" borderId="10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Border="1" applyAlignment="1">
      <alignment/>
    </xf>
    <xf numFmtId="168" fontId="0" fillId="33" borderId="0" xfId="47" applyNumberFormat="1" applyFont="1" applyFill="1" applyAlignment="1">
      <alignment/>
    </xf>
    <xf numFmtId="166" fontId="6" fillId="34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/>
    </xf>
    <xf numFmtId="166" fontId="6" fillId="34" borderId="11" xfId="0" applyNumberFormat="1" applyFont="1" applyFill="1" applyBorder="1" applyAlignment="1" applyProtection="1">
      <alignment horizontal="center" vertical="center" wrapText="1"/>
      <protection/>
    </xf>
    <xf numFmtId="166" fontId="6" fillId="34" borderId="0" xfId="0" applyNumberFormat="1" applyFont="1" applyFill="1" applyBorder="1" applyAlignment="1" applyProtection="1">
      <alignment horizontal="center" vertical="center" wrapText="1"/>
      <protection/>
    </xf>
    <xf numFmtId="166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166" fontId="6" fillId="34" borderId="0" xfId="0" applyNumberFormat="1" applyFont="1" applyFill="1" applyBorder="1" applyAlignment="1" applyProtection="1">
      <alignment horizontal="center" vertical="center"/>
      <protection/>
    </xf>
    <xf numFmtId="166" fontId="6" fillId="34" borderId="1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zoomScalePageLayoutView="0" workbookViewId="0" topLeftCell="A1">
      <selection activeCell="C227" sqref="C227"/>
    </sheetView>
  </sheetViews>
  <sheetFormatPr defaultColWidth="11.00390625" defaultRowHeight="12.75"/>
  <cols>
    <col min="1" max="1" width="2.625" style="0" customWidth="1"/>
    <col min="2" max="2" width="48.50390625" style="0" customWidth="1"/>
    <col min="3" max="3" width="14.25390625" style="0" bestFit="1" customWidth="1"/>
    <col min="4" max="4" width="12.75390625" style="0" bestFit="1" customWidth="1"/>
    <col min="5" max="6" width="12.50390625" style="0" bestFit="1" customWidth="1"/>
    <col min="7" max="8" width="13.125" style="0" bestFit="1" customWidth="1"/>
    <col min="9" max="9" width="12.00390625" style="0" bestFit="1" customWidth="1"/>
    <col min="10" max="10" width="13.00390625" style="0" customWidth="1"/>
    <col min="11" max="11" width="12.875" style="0" customWidth="1"/>
    <col min="12" max="12" width="12.25390625" style="0" customWidth="1"/>
    <col min="13" max="14" width="12.00390625" style="0" customWidth="1"/>
    <col min="15" max="15" width="13.625" style="0" customWidth="1"/>
    <col min="16" max="16384" width="11.00390625" style="16" customWidth="1"/>
  </cols>
  <sheetData>
    <row r="1" spans="1:15" ht="18">
      <c r="A1" s="1"/>
      <c r="B1" s="2" t="s">
        <v>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1"/>
      <c r="B2" s="3" t="s">
        <v>35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1"/>
      <c r="B3" s="2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1"/>
      <c r="B4" s="27" t="s">
        <v>36</v>
      </c>
      <c r="C4" s="30" t="s">
        <v>54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2.75">
      <c r="A5" s="1"/>
      <c r="B5" s="2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2.75">
      <c r="A6" s="1"/>
      <c r="B6" s="28"/>
      <c r="C6" s="32" t="s">
        <v>37</v>
      </c>
      <c r="D6" s="32" t="s">
        <v>38</v>
      </c>
      <c r="E6" s="32" t="s">
        <v>39</v>
      </c>
      <c r="F6" s="32" t="s">
        <v>40</v>
      </c>
      <c r="G6" s="32" t="s">
        <v>41</v>
      </c>
      <c r="H6" s="32" t="s">
        <v>42</v>
      </c>
      <c r="I6" s="32" t="s">
        <v>43</v>
      </c>
      <c r="J6" s="32" t="s">
        <v>44</v>
      </c>
      <c r="K6" s="32" t="s">
        <v>45</v>
      </c>
      <c r="L6" s="32" t="s">
        <v>46</v>
      </c>
      <c r="M6" s="32" t="s">
        <v>47</v>
      </c>
      <c r="N6" s="32" t="s">
        <v>48</v>
      </c>
      <c r="O6" s="32" t="s">
        <v>49</v>
      </c>
    </row>
    <row r="7" spans="1:15" ht="12.75">
      <c r="A7" s="1"/>
      <c r="B7" s="29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s="23" customFormat="1" ht="12.75">
      <c r="A8" s="1"/>
      <c r="B8" s="7"/>
      <c r="C8" s="5"/>
      <c r="D8" s="8"/>
      <c r="E8" s="8"/>
      <c r="F8" s="8"/>
      <c r="G8" s="8"/>
      <c r="H8" s="8"/>
      <c r="I8" s="8"/>
      <c r="J8" s="8"/>
      <c r="K8" s="8"/>
      <c r="L8" s="8"/>
      <c r="M8" s="1"/>
      <c r="N8" s="9"/>
      <c r="O8" s="7"/>
    </row>
    <row r="9" spans="1:15" s="23" customFormat="1" ht="24.75" customHeight="1">
      <c r="A9" s="1"/>
      <c r="B9" s="25" t="s">
        <v>50</v>
      </c>
      <c r="C9" s="10">
        <f>SUM(D9:O9)</f>
        <v>1645219.26872</v>
      </c>
      <c r="D9" s="10">
        <f>+D11++D33+D45+D56+D133+D138+D143+D148+D159+D179+D194+D208</f>
        <v>188397.45783000003</v>
      </c>
      <c r="E9" s="10">
        <f aca="true" t="shared" si="0" ref="E9:N9">+E11++E33+E45+E56+E133+E138+E143+E148+E159+E179+E194+E208</f>
        <v>148893.90859</v>
      </c>
      <c r="F9" s="10">
        <f t="shared" si="0"/>
        <v>148269.84636</v>
      </c>
      <c r="G9" s="10">
        <f t="shared" si="0"/>
        <v>187073.29968999996</v>
      </c>
      <c r="H9" s="10">
        <f t="shared" si="0"/>
        <v>133544.51306</v>
      </c>
      <c r="I9" s="10">
        <f t="shared" si="0"/>
        <v>115656.92503000001</v>
      </c>
      <c r="J9" s="10">
        <f t="shared" si="0"/>
        <v>105582.28472000001</v>
      </c>
      <c r="K9" s="10">
        <f t="shared" si="0"/>
        <v>114792.56811999998</v>
      </c>
      <c r="L9" s="10">
        <f t="shared" si="0"/>
        <v>102096.26980000001</v>
      </c>
      <c r="M9" s="10">
        <f t="shared" si="0"/>
        <v>156128.57983000003</v>
      </c>
      <c r="N9" s="10">
        <f t="shared" si="0"/>
        <v>123312.88788</v>
      </c>
      <c r="O9" s="10">
        <f>+O11++O33+O45+O56+O133+O138+O143+O148+O159+O179+O194+O208</f>
        <v>121470.72780999998</v>
      </c>
    </row>
    <row r="10" spans="1:15" s="23" customFormat="1" ht="12.75">
      <c r="A10" s="1"/>
      <c r="B10" s="7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1" t="s">
        <v>0</v>
      </c>
      <c r="C11" s="12">
        <f>SUM(D11:O11)</f>
        <v>234456.61062</v>
      </c>
      <c r="D11" s="12">
        <f>SUM(D12:D31)</f>
        <v>49947.65565999999</v>
      </c>
      <c r="E11" s="12">
        <f aca="true" t="shared" si="1" ref="E11:N11">SUM(E12:E31)</f>
        <v>22392.171159999998</v>
      </c>
      <c r="F11" s="12">
        <f t="shared" si="1"/>
        <v>15856.914249999998</v>
      </c>
      <c r="G11" s="12">
        <f t="shared" si="1"/>
        <v>21193.129269999998</v>
      </c>
      <c r="H11" s="12">
        <f t="shared" si="1"/>
        <v>11607.085299999997</v>
      </c>
      <c r="I11" s="12">
        <f t="shared" si="1"/>
        <v>14027.100859999997</v>
      </c>
      <c r="J11" s="12">
        <f t="shared" si="1"/>
        <v>25577.56497</v>
      </c>
      <c r="K11" s="12">
        <f t="shared" si="1"/>
        <v>9664.00458</v>
      </c>
      <c r="L11" s="12">
        <f t="shared" si="1"/>
        <v>17617.97742</v>
      </c>
      <c r="M11" s="12">
        <f t="shared" si="1"/>
        <v>8250.029989999999</v>
      </c>
      <c r="N11" s="12">
        <f t="shared" si="1"/>
        <v>13363.130820000002</v>
      </c>
      <c r="O11" s="12">
        <f>SUM(O12:O31)</f>
        <v>24959.84634</v>
      </c>
    </row>
    <row r="12" spans="1:15" ht="12.75">
      <c r="A12" s="1"/>
      <c r="B12" s="13" t="s">
        <v>1</v>
      </c>
      <c r="C12" s="5">
        <f>SUM(D12:O12)</f>
        <v>42053.54784</v>
      </c>
      <c r="D12" s="5">
        <v>2938.99381</v>
      </c>
      <c r="E12" s="5">
        <v>4216.14834</v>
      </c>
      <c r="F12" s="5">
        <v>6225.38665</v>
      </c>
      <c r="G12" s="5">
        <v>6090.71509</v>
      </c>
      <c r="H12" s="5">
        <v>5883.540309999999</v>
      </c>
      <c r="I12" s="5">
        <v>6385.97646</v>
      </c>
      <c r="J12" s="5">
        <v>3749.6487</v>
      </c>
      <c r="K12" s="5">
        <v>2849.8373300000003</v>
      </c>
      <c r="L12" s="5">
        <v>1880.13468</v>
      </c>
      <c r="M12" s="5">
        <v>790.41775</v>
      </c>
      <c r="N12" s="5">
        <v>571.00573</v>
      </c>
      <c r="O12" s="5">
        <v>471.74298999999996</v>
      </c>
    </row>
    <row r="13" spans="1:15" ht="12.75">
      <c r="A13" s="1"/>
      <c r="B13" s="13" t="s">
        <v>2</v>
      </c>
      <c r="C13" s="5">
        <f aca="true" t="shared" si="2" ref="C13:C31">SUM(D13:O13)</f>
        <v>27440.718240000002</v>
      </c>
      <c r="D13" s="5">
        <v>3133.17461</v>
      </c>
      <c r="E13" s="5">
        <v>2400.19835</v>
      </c>
      <c r="F13" s="5">
        <v>2644.2038199999997</v>
      </c>
      <c r="G13" s="5">
        <v>1816.84766</v>
      </c>
      <c r="H13" s="5">
        <v>1947.40669</v>
      </c>
      <c r="I13" s="5">
        <v>1435.72431</v>
      </c>
      <c r="J13" s="5">
        <v>1836.0964</v>
      </c>
      <c r="K13" s="5">
        <v>2133.01828</v>
      </c>
      <c r="L13" s="5">
        <v>2212.67412</v>
      </c>
      <c r="M13" s="5">
        <v>2815.20831</v>
      </c>
      <c r="N13" s="5">
        <v>2448.27103</v>
      </c>
      <c r="O13" s="5">
        <v>2617.89466</v>
      </c>
    </row>
    <row r="14" spans="1:15" ht="12.75">
      <c r="A14" s="1"/>
      <c r="B14" s="13" t="s">
        <v>3</v>
      </c>
      <c r="C14" s="5">
        <f t="shared" si="2"/>
        <v>999.17805</v>
      </c>
      <c r="D14" s="5">
        <v>122.80758999999999</v>
      </c>
      <c r="E14" s="5">
        <v>79.93581</v>
      </c>
      <c r="F14" s="5">
        <v>64.21309</v>
      </c>
      <c r="G14" s="5">
        <v>37.77028</v>
      </c>
      <c r="H14" s="5">
        <v>5.93935</v>
      </c>
      <c r="I14" s="5">
        <v>13.025649999999999</v>
      </c>
      <c r="J14" s="5">
        <v>52.58</v>
      </c>
      <c r="K14" s="5">
        <v>111.15084</v>
      </c>
      <c r="L14" s="5">
        <v>147.72588000000002</v>
      </c>
      <c r="M14" s="5">
        <v>88.95307000000001</v>
      </c>
      <c r="N14" s="5">
        <v>159.29905</v>
      </c>
      <c r="O14" s="5">
        <v>115.77744</v>
      </c>
    </row>
    <row r="15" spans="1:15" ht="12.75">
      <c r="A15" s="1"/>
      <c r="B15" s="13" t="s">
        <v>4</v>
      </c>
      <c r="C15" s="5">
        <f t="shared" si="2"/>
        <v>2471.0400099999997</v>
      </c>
      <c r="D15" s="5">
        <v>315.48167</v>
      </c>
      <c r="E15" s="5">
        <v>38.231300000000005</v>
      </c>
      <c r="F15" s="5">
        <v>14.26817</v>
      </c>
      <c r="G15" s="5">
        <v>53.39935</v>
      </c>
      <c r="H15" s="5">
        <v>94.54526</v>
      </c>
      <c r="I15" s="5">
        <v>238.38548</v>
      </c>
      <c r="J15" s="5">
        <v>353.31615999999997</v>
      </c>
      <c r="K15" s="5">
        <v>374.29913</v>
      </c>
      <c r="L15" s="5">
        <v>227.63935999999998</v>
      </c>
      <c r="M15" s="5">
        <v>189.4087</v>
      </c>
      <c r="N15" s="5">
        <v>258.80114000000003</v>
      </c>
      <c r="O15" s="5">
        <v>313.26428999999996</v>
      </c>
    </row>
    <row r="16" spans="1:15" ht="12.75">
      <c r="A16" s="1"/>
      <c r="B16" s="13" t="s">
        <v>5</v>
      </c>
      <c r="C16" s="5">
        <f t="shared" si="2"/>
        <v>3.3428</v>
      </c>
      <c r="D16" s="5">
        <v>0.3472</v>
      </c>
      <c r="E16" s="5">
        <v>0.2655</v>
      </c>
      <c r="F16" s="5">
        <v>0.30169999999999997</v>
      </c>
      <c r="G16" s="5">
        <v>0.3424</v>
      </c>
      <c r="H16" s="5">
        <v>0.2936</v>
      </c>
      <c r="I16" s="5">
        <v>0.2385</v>
      </c>
      <c r="J16" s="5">
        <v>0.2816</v>
      </c>
      <c r="K16" s="5">
        <v>0.21719999999999998</v>
      </c>
      <c r="L16" s="5">
        <v>0.3105</v>
      </c>
      <c r="M16" s="5">
        <v>0.2348</v>
      </c>
      <c r="N16" s="5">
        <v>0.2072</v>
      </c>
      <c r="O16" s="5">
        <v>0.30260000000000004</v>
      </c>
    </row>
    <row r="17" spans="1:15" ht="12.75">
      <c r="A17" s="1"/>
      <c r="B17" s="13" t="s">
        <v>6</v>
      </c>
      <c r="C17" s="5">
        <f t="shared" si="2"/>
        <v>1076.222</v>
      </c>
      <c r="D17" s="5">
        <v>140.01456</v>
      </c>
      <c r="E17" s="5">
        <v>200.01556</v>
      </c>
      <c r="F17" s="5">
        <v>284.90092</v>
      </c>
      <c r="G17" s="5">
        <v>84.3744</v>
      </c>
      <c r="H17" s="5">
        <v>126.9</v>
      </c>
      <c r="I17" s="5">
        <v>0</v>
      </c>
      <c r="J17" s="5">
        <v>0</v>
      </c>
      <c r="K17" s="5">
        <v>100.01656</v>
      </c>
      <c r="L17" s="5">
        <v>40</v>
      </c>
      <c r="M17" s="5">
        <v>60</v>
      </c>
      <c r="N17" s="5">
        <v>20</v>
      </c>
      <c r="O17" s="5">
        <v>20</v>
      </c>
    </row>
    <row r="18" spans="1:15" ht="12.75">
      <c r="A18" s="1"/>
      <c r="B18" s="13" t="s">
        <v>7</v>
      </c>
      <c r="C18" s="5">
        <f t="shared" si="2"/>
        <v>43748.682</v>
      </c>
      <c r="D18" s="5">
        <v>18064.25</v>
      </c>
      <c r="E18" s="5">
        <v>501.4</v>
      </c>
      <c r="F18" s="5">
        <v>0.014</v>
      </c>
      <c r="G18" s="5">
        <v>0</v>
      </c>
      <c r="H18" s="5">
        <v>0</v>
      </c>
      <c r="I18" s="5">
        <v>0.0025</v>
      </c>
      <c r="J18" s="5">
        <v>15783.0095</v>
      </c>
      <c r="K18" s="5">
        <v>0</v>
      </c>
      <c r="L18" s="5">
        <v>0</v>
      </c>
      <c r="M18" s="5">
        <v>0</v>
      </c>
      <c r="N18" s="5">
        <v>0.006</v>
      </c>
      <c r="O18" s="5">
        <v>9400</v>
      </c>
    </row>
    <row r="19" spans="1:15" ht="12.75">
      <c r="A19" s="1"/>
      <c r="B19" s="13" t="s">
        <v>8</v>
      </c>
      <c r="C19" s="5">
        <f t="shared" si="2"/>
        <v>3568.21069</v>
      </c>
      <c r="D19" s="5">
        <v>335.72294</v>
      </c>
      <c r="E19" s="5">
        <v>335.10834</v>
      </c>
      <c r="F19" s="5">
        <v>372.94333</v>
      </c>
      <c r="G19" s="5">
        <v>259.92593</v>
      </c>
      <c r="H19" s="5">
        <v>163.09557999999998</v>
      </c>
      <c r="I19" s="5">
        <v>168.61725</v>
      </c>
      <c r="J19" s="5">
        <v>209.55157</v>
      </c>
      <c r="K19" s="5">
        <v>361.80366</v>
      </c>
      <c r="L19" s="5">
        <v>358.59875</v>
      </c>
      <c r="M19" s="5">
        <v>340.57778</v>
      </c>
      <c r="N19" s="5">
        <v>378.348</v>
      </c>
      <c r="O19" s="5">
        <v>283.91756</v>
      </c>
    </row>
    <row r="20" spans="1:15" ht="12.75">
      <c r="A20" s="1"/>
      <c r="B20" s="13" t="s">
        <v>9</v>
      </c>
      <c r="C20" s="5">
        <f t="shared" si="2"/>
        <v>3944.23723</v>
      </c>
      <c r="D20" s="5">
        <v>280.3318</v>
      </c>
      <c r="E20" s="5">
        <v>209.94963</v>
      </c>
      <c r="F20" s="5">
        <v>289.96</v>
      </c>
      <c r="G20" s="5">
        <v>385.89345000000003</v>
      </c>
      <c r="H20" s="5">
        <v>588.96299</v>
      </c>
      <c r="I20" s="5">
        <v>433.66844</v>
      </c>
      <c r="J20" s="5">
        <v>317.06577000000004</v>
      </c>
      <c r="K20" s="5">
        <v>334.13314</v>
      </c>
      <c r="L20" s="5">
        <v>263.4393</v>
      </c>
      <c r="M20" s="5">
        <v>376.58719</v>
      </c>
      <c r="N20" s="5">
        <v>210.5702</v>
      </c>
      <c r="O20" s="5">
        <v>253.67532</v>
      </c>
    </row>
    <row r="21" spans="1:15" ht="12.75">
      <c r="A21" s="1"/>
      <c r="B21" s="13" t="s">
        <v>10</v>
      </c>
      <c r="C21" s="5">
        <f t="shared" si="2"/>
        <v>5318.4</v>
      </c>
      <c r="D21" s="5">
        <v>307.2</v>
      </c>
      <c r="E21" s="5">
        <v>345.6</v>
      </c>
      <c r="F21" s="5">
        <v>307.2</v>
      </c>
      <c r="G21" s="5">
        <v>249.6</v>
      </c>
      <c r="H21" s="5">
        <v>230.4</v>
      </c>
      <c r="I21" s="5">
        <v>307.2</v>
      </c>
      <c r="J21" s="5">
        <v>480</v>
      </c>
      <c r="K21" s="5">
        <v>672</v>
      </c>
      <c r="L21" s="5">
        <v>806.4</v>
      </c>
      <c r="M21" s="5">
        <v>787.2</v>
      </c>
      <c r="N21" s="5">
        <v>403.2</v>
      </c>
      <c r="O21" s="5">
        <v>422.4</v>
      </c>
    </row>
    <row r="22" spans="1:15" ht="12.75">
      <c r="A22" s="1"/>
      <c r="B22" s="13" t="s">
        <v>11</v>
      </c>
      <c r="C22" s="5">
        <f t="shared" si="2"/>
        <v>3181.5218900000004</v>
      </c>
      <c r="D22" s="5">
        <v>233.23068</v>
      </c>
      <c r="E22" s="5">
        <v>212.46758</v>
      </c>
      <c r="F22" s="5">
        <v>268.18877000000003</v>
      </c>
      <c r="G22" s="5">
        <v>386.49871</v>
      </c>
      <c r="H22" s="5">
        <v>321.32081</v>
      </c>
      <c r="I22" s="5">
        <v>260.76147</v>
      </c>
      <c r="J22" s="5">
        <v>229.87223</v>
      </c>
      <c r="K22" s="5">
        <v>238.97723000000002</v>
      </c>
      <c r="L22" s="5">
        <v>196.73772</v>
      </c>
      <c r="M22" s="5">
        <v>238.77831</v>
      </c>
      <c r="N22" s="5">
        <v>318.01939</v>
      </c>
      <c r="O22" s="5">
        <v>276.66899</v>
      </c>
    </row>
    <row r="23" spans="1:15" ht="12.75">
      <c r="A23" s="1"/>
      <c r="B23" s="13" t="s">
        <v>24</v>
      </c>
      <c r="C23" s="5">
        <f t="shared" si="2"/>
        <v>914.1736</v>
      </c>
      <c r="D23" s="5">
        <v>0</v>
      </c>
      <c r="E23" s="5">
        <v>0</v>
      </c>
      <c r="F23" s="5">
        <v>0</v>
      </c>
      <c r="G23" s="5">
        <v>36.085800000000006</v>
      </c>
      <c r="H23" s="5">
        <v>84.2002</v>
      </c>
      <c r="I23" s="5">
        <v>132.3146</v>
      </c>
      <c r="J23" s="5">
        <v>108.25739999999999</v>
      </c>
      <c r="K23" s="5">
        <v>120.286</v>
      </c>
      <c r="L23" s="5">
        <v>108.25739999999999</v>
      </c>
      <c r="M23" s="5">
        <v>132.3146</v>
      </c>
      <c r="N23" s="5">
        <v>108.25739999999999</v>
      </c>
      <c r="O23" s="5">
        <v>84.2002</v>
      </c>
    </row>
    <row r="24" spans="1:15" ht="12.75">
      <c r="A24" s="1"/>
      <c r="B24" s="13" t="s">
        <v>13</v>
      </c>
      <c r="C24" s="5">
        <f t="shared" si="2"/>
        <v>1.4987699999999997</v>
      </c>
      <c r="D24" s="5">
        <v>0.012</v>
      </c>
      <c r="E24" s="5">
        <v>0.07593000000000001</v>
      </c>
      <c r="F24" s="5">
        <v>0.31745999999999996</v>
      </c>
      <c r="G24" s="5">
        <v>0.18983</v>
      </c>
      <c r="H24" s="5">
        <v>0.022</v>
      </c>
      <c r="I24" s="5">
        <v>0.13855</v>
      </c>
      <c r="J24" s="5">
        <v>0.629</v>
      </c>
      <c r="K24" s="5">
        <v>0.004</v>
      </c>
      <c r="L24" s="5">
        <v>0.021</v>
      </c>
      <c r="M24" s="5">
        <v>0.00368</v>
      </c>
      <c r="N24" s="5">
        <v>0.08481999999999999</v>
      </c>
      <c r="O24" s="5">
        <v>0.0005</v>
      </c>
    </row>
    <row r="25" spans="1:15" ht="12.75">
      <c r="A25" s="1"/>
      <c r="B25" s="13" t="s">
        <v>14</v>
      </c>
      <c r="C25" s="5">
        <f t="shared" si="2"/>
        <v>28.705260000000006</v>
      </c>
      <c r="D25" s="5">
        <v>0.62001</v>
      </c>
      <c r="E25" s="5">
        <v>1.3101099999999999</v>
      </c>
      <c r="F25" s="5">
        <v>0.60964</v>
      </c>
      <c r="G25" s="5">
        <v>1.12055</v>
      </c>
      <c r="H25" s="5">
        <v>0.91264</v>
      </c>
      <c r="I25" s="5">
        <v>0.9260700000000001</v>
      </c>
      <c r="J25" s="5">
        <v>17.20604</v>
      </c>
      <c r="K25" s="5">
        <v>0.9645900000000001</v>
      </c>
      <c r="L25" s="5">
        <v>3.52381</v>
      </c>
      <c r="M25" s="5">
        <v>0.42729</v>
      </c>
      <c r="N25" s="5">
        <v>1.08451</v>
      </c>
      <c r="O25" s="5">
        <v>0</v>
      </c>
    </row>
    <row r="26" spans="1:15" ht="12.75">
      <c r="A26" s="14"/>
      <c r="B26" s="13" t="s">
        <v>15</v>
      </c>
      <c r="C26" s="5">
        <f t="shared" si="2"/>
        <v>202.86953</v>
      </c>
      <c r="D26" s="5">
        <v>14.34896</v>
      </c>
      <c r="E26" s="5">
        <v>22.65332</v>
      </c>
      <c r="F26" s="5">
        <v>6.43693</v>
      </c>
      <c r="G26" s="5">
        <v>11.38448</v>
      </c>
      <c r="H26" s="15">
        <v>11.93132</v>
      </c>
      <c r="I26" s="15">
        <v>22.12294</v>
      </c>
      <c r="J26" s="15">
        <v>9.27251</v>
      </c>
      <c r="K26" s="15">
        <v>21.81702</v>
      </c>
      <c r="L26" s="15">
        <v>11.91045</v>
      </c>
      <c r="M26" s="15">
        <v>10.27987</v>
      </c>
      <c r="N26" s="15">
        <v>29.50233</v>
      </c>
      <c r="O26" s="15">
        <v>31.209400000000002</v>
      </c>
    </row>
    <row r="27" spans="1:15" ht="12.75">
      <c r="A27" s="14"/>
      <c r="B27" s="13" t="s">
        <v>16</v>
      </c>
      <c r="C27" s="5">
        <f t="shared" si="2"/>
        <v>700.45248</v>
      </c>
      <c r="D27" s="5">
        <v>34.02698</v>
      </c>
      <c r="E27" s="15">
        <v>41.382839999999995</v>
      </c>
      <c r="F27" s="15">
        <v>52.53886</v>
      </c>
      <c r="G27" s="15">
        <v>42.350120000000004</v>
      </c>
      <c r="H27" s="15">
        <v>43.61904</v>
      </c>
      <c r="I27" s="15">
        <v>49.92095</v>
      </c>
      <c r="J27" s="15">
        <v>138.13619</v>
      </c>
      <c r="K27" s="15">
        <v>63.77632</v>
      </c>
      <c r="L27" s="15">
        <v>52.90443</v>
      </c>
      <c r="M27" s="15">
        <v>59.65324</v>
      </c>
      <c r="N27" s="15">
        <v>68.89904</v>
      </c>
      <c r="O27" s="15">
        <v>53.24447</v>
      </c>
    </row>
    <row r="28" spans="1:15" ht="12.75">
      <c r="A28" s="14"/>
      <c r="B28" s="13" t="s">
        <v>17</v>
      </c>
      <c r="C28" s="5">
        <f t="shared" si="2"/>
        <v>0.030500000000000003</v>
      </c>
      <c r="D28" s="5">
        <v>0</v>
      </c>
      <c r="E28" s="15">
        <v>0.0045</v>
      </c>
      <c r="F28" s="15">
        <v>0.0055</v>
      </c>
      <c r="G28" s="15">
        <v>0.001</v>
      </c>
      <c r="H28" s="15">
        <v>0.002</v>
      </c>
      <c r="I28" s="15">
        <v>0.004</v>
      </c>
      <c r="J28" s="15">
        <v>0.002</v>
      </c>
      <c r="K28" s="15">
        <v>0.001</v>
      </c>
      <c r="L28" s="15">
        <v>0</v>
      </c>
      <c r="M28" s="15">
        <v>0.0015</v>
      </c>
      <c r="N28" s="15">
        <v>0.0065</v>
      </c>
      <c r="O28" s="15">
        <v>0.0025</v>
      </c>
    </row>
    <row r="29" spans="1:15" ht="12.75">
      <c r="A29" s="14"/>
      <c r="B29" s="13" t="s">
        <v>18</v>
      </c>
      <c r="C29" s="5">
        <f t="shared" si="2"/>
        <v>3118.32698</v>
      </c>
      <c r="D29" s="5">
        <v>237.60546</v>
      </c>
      <c r="E29" s="15">
        <v>159.05957999999998</v>
      </c>
      <c r="F29" s="15">
        <v>160.138</v>
      </c>
      <c r="G29" s="15">
        <v>365.62832000000003</v>
      </c>
      <c r="H29" s="15">
        <v>131.67922000000002</v>
      </c>
      <c r="I29" s="15">
        <v>401.33449</v>
      </c>
      <c r="J29" s="15">
        <v>193.60116</v>
      </c>
      <c r="K29" s="15">
        <v>217.24773000000002</v>
      </c>
      <c r="L29" s="15">
        <v>201.54201999999998</v>
      </c>
      <c r="M29" s="15">
        <v>350.64449</v>
      </c>
      <c r="N29" s="15">
        <v>261.17325</v>
      </c>
      <c r="O29" s="15">
        <v>438.67326</v>
      </c>
    </row>
    <row r="30" spans="1:15" ht="12.75">
      <c r="A30" s="14"/>
      <c r="B30" s="13" t="s">
        <v>19</v>
      </c>
      <c r="C30" s="5">
        <f t="shared" si="2"/>
        <v>83.09658999999999</v>
      </c>
      <c r="D30" s="5">
        <v>2.96899</v>
      </c>
      <c r="E30" s="15">
        <v>2.9111700000000003</v>
      </c>
      <c r="F30" s="15">
        <v>3.69537</v>
      </c>
      <c r="G30" s="15">
        <v>2.9305</v>
      </c>
      <c r="H30" s="15">
        <v>31.16826</v>
      </c>
      <c r="I30" s="15">
        <v>1.5182</v>
      </c>
      <c r="J30" s="15">
        <v>1.73433</v>
      </c>
      <c r="K30" s="15">
        <v>6.27784</v>
      </c>
      <c r="L30" s="15">
        <v>17.9577</v>
      </c>
      <c r="M30" s="15">
        <v>6.86502</v>
      </c>
      <c r="N30" s="15">
        <v>2.51725</v>
      </c>
      <c r="O30" s="15">
        <v>2.5519600000000002</v>
      </c>
    </row>
    <row r="31" spans="1:15" ht="12.75">
      <c r="A31" s="14"/>
      <c r="B31" s="13" t="s">
        <v>51</v>
      </c>
      <c r="C31" s="5">
        <f t="shared" si="2"/>
        <v>95602.35616000001</v>
      </c>
      <c r="D31" s="5">
        <v>23786.518399999997</v>
      </c>
      <c r="E31" s="5">
        <v>13625.453300000001</v>
      </c>
      <c r="F31" s="15">
        <v>5161.59204</v>
      </c>
      <c r="G31" s="15">
        <v>11368.0714</v>
      </c>
      <c r="H31" s="15">
        <v>1941.14603</v>
      </c>
      <c r="I31" s="15">
        <v>4175.221</v>
      </c>
      <c r="J31" s="15">
        <v>2097.30441</v>
      </c>
      <c r="K31" s="15">
        <v>2058.17671</v>
      </c>
      <c r="L31" s="15">
        <v>11088.2003</v>
      </c>
      <c r="M31" s="15">
        <v>2002.4743899999999</v>
      </c>
      <c r="N31" s="15">
        <v>8123.87798</v>
      </c>
      <c r="O31" s="15">
        <v>10174.3202</v>
      </c>
    </row>
    <row r="32" spans="1:15" ht="12.75">
      <c r="A32" s="1"/>
      <c r="B32" s="13"/>
      <c r="C32" s="5"/>
      <c r="D32" s="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"/>
      <c r="B33" s="11" t="s">
        <v>20</v>
      </c>
      <c r="C33" s="12">
        <f>SUM(D33:O33)</f>
        <v>43659.04571</v>
      </c>
      <c r="D33" s="12">
        <f aca="true" t="shared" si="3" ref="D33:N33">SUM(D34:D43)</f>
        <v>4285.02008</v>
      </c>
      <c r="E33" s="12">
        <f t="shared" si="3"/>
        <v>3617.12573</v>
      </c>
      <c r="F33" s="12">
        <f t="shared" si="3"/>
        <v>2865.75261</v>
      </c>
      <c r="G33" s="12">
        <f t="shared" si="3"/>
        <v>4391.6922700000005</v>
      </c>
      <c r="H33" s="12">
        <f t="shared" si="3"/>
        <v>4406.673070000001</v>
      </c>
      <c r="I33" s="12">
        <f t="shared" si="3"/>
        <v>2459.7161899999996</v>
      </c>
      <c r="J33" s="12">
        <f t="shared" si="3"/>
        <v>2912.53495</v>
      </c>
      <c r="K33" s="12">
        <f t="shared" si="3"/>
        <v>4587.4696300000005</v>
      </c>
      <c r="L33" s="12">
        <f t="shared" si="3"/>
        <v>3961.34962</v>
      </c>
      <c r="M33" s="12">
        <f t="shared" si="3"/>
        <v>4081.7866200000008</v>
      </c>
      <c r="N33" s="12">
        <f t="shared" si="3"/>
        <v>2319.7383099999997</v>
      </c>
      <c r="O33" s="12">
        <f>SUM(O34:O43)</f>
        <v>3770.1866299999992</v>
      </c>
    </row>
    <row r="34" spans="1:15" ht="12.75">
      <c r="A34" s="1"/>
      <c r="B34" s="13" t="s">
        <v>1</v>
      </c>
      <c r="C34" s="5">
        <f>SUM(D34:O34)</f>
        <v>19.46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19.46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</row>
    <row r="35" spans="1:15" ht="12.75">
      <c r="A35" s="1"/>
      <c r="B35" s="13" t="s">
        <v>2</v>
      </c>
      <c r="C35" s="5">
        <f aca="true" t="shared" si="4" ref="C35:C43">SUM(D35:O35)</f>
        <v>24.79021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24.79021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ht="12.75">
      <c r="A36" s="1"/>
      <c r="B36" s="13" t="s">
        <v>3</v>
      </c>
      <c r="C36" s="5">
        <f t="shared" si="4"/>
        <v>36.39273</v>
      </c>
      <c r="D36" s="5">
        <v>6.52364</v>
      </c>
      <c r="E36" s="5">
        <v>14.18182</v>
      </c>
      <c r="F36" s="5">
        <v>14.05091</v>
      </c>
      <c r="G36" s="5">
        <v>1.6363599999999998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</row>
    <row r="37" spans="1:15" ht="12.75">
      <c r="A37" s="1"/>
      <c r="B37" s="13" t="s">
        <v>4</v>
      </c>
      <c r="C37" s="5">
        <f t="shared" si="4"/>
        <v>1354.8334699999998</v>
      </c>
      <c r="D37" s="5">
        <v>384.9516</v>
      </c>
      <c r="E37" s="5">
        <v>72.5472</v>
      </c>
      <c r="F37" s="5">
        <v>72.5868</v>
      </c>
      <c r="G37" s="5">
        <v>0</v>
      </c>
      <c r="H37" s="5">
        <v>0</v>
      </c>
      <c r="I37" s="5">
        <v>0</v>
      </c>
      <c r="J37" s="5">
        <v>201.63528</v>
      </c>
      <c r="K37" s="5">
        <v>303.66159999999996</v>
      </c>
      <c r="L37" s="5">
        <v>0.05</v>
      </c>
      <c r="M37" s="5">
        <v>50.2348</v>
      </c>
      <c r="N37" s="5">
        <v>155.85019</v>
      </c>
      <c r="O37" s="5">
        <v>113.316</v>
      </c>
    </row>
    <row r="38" spans="1:15" ht="12.75">
      <c r="A38" s="1"/>
      <c r="B38" s="13" t="s">
        <v>6</v>
      </c>
      <c r="C38" s="5">
        <f t="shared" si="4"/>
        <v>35226.357860000004</v>
      </c>
      <c r="D38" s="5">
        <v>3086.27738</v>
      </c>
      <c r="E38" s="5">
        <v>3166.81881</v>
      </c>
      <c r="F38" s="5">
        <v>2591.61495</v>
      </c>
      <c r="G38" s="5">
        <v>4122.15615</v>
      </c>
      <c r="H38" s="5">
        <v>3766.78521</v>
      </c>
      <c r="I38" s="5">
        <v>1824.32046</v>
      </c>
      <c r="J38" s="5">
        <v>2183.8505099999998</v>
      </c>
      <c r="K38" s="5">
        <v>3763.27313</v>
      </c>
      <c r="L38" s="5">
        <v>3231.18126</v>
      </c>
      <c r="M38" s="5">
        <v>3278.4734500000004</v>
      </c>
      <c r="N38" s="5">
        <v>1527.96048</v>
      </c>
      <c r="O38" s="5">
        <v>2683.64607</v>
      </c>
    </row>
    <row r="39" spans="1:15" ht="12.75">
      <c r="A39" s="1"/>
      <c r="B39" s="13" t="s">
        <v>11</v>
      </c>
      <c r="C39" s="5">
        <f t="shared" si="4"/>
        <v>0.17272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0.17272</v>
      </c>
    </row>
    <row r="40" spans="1:15" ht="12.75">
      <c r="A40" s="1"/>
      <c r="B40" s="13" t="s">
        <v>15</v>
      </c>
      <c r="C40" s="5">
        <f t="shared" si="4"/>
        <v>673.87713</v>
      </c>
      <c r="D40" s="5">
        <v>81.78144999999999</v>
      </c>
      <c r="E40" s="5">
        <v>39.4332</v>
      </c>
      <c r="F40" s="5">
        <v>36.7536</v>
      </c>
      <c r="G40" s="5">
        <v>50.731199999999994</v>
      </c>
      <c r="H40" s="5">
        <v>124.2384</v>
      </c>
      <c r="I40" s="5">
        <v>37.616800000000005</v>
      </c>
      <c r="J40" s="5">
        <v>50.731199999999994</v>
      </c>
      <c r="K40" s="5">
        <v>12.2512</v>
      </c>
      <c r="L40" s="5">
        <v>49.34968</v>
      </c>
      <c r="M40" s="5">
        <v>65.8888</v>
      </c>
      <c r="N40" s="5">
        <v>75.23360000000001</v>
      </c>
      <c r="O40" s="5">
        <v>49.868</v>
      </c>
    </row>
    <row r="41" spans="1:15" ht="12.75">
      <c r="A41" s="1"/>
      <c r="B41" s="13" t="s">
        <v>18</v>
      </c>
      <c r="C41" s="5">
        <f t="shared" si="4"/>
        <v>1035.34487</v>
      </c>
      <c r="D41" s="5">
        <v>39.45</v>
      </c>
      <c r="E41" s="5">
        <v>0</v>
      </c>
      <c r="F41" s="5">
        <v>0</v>
      </c>
      <c r="G41" s="5">
        <v>0</v>
      </c>
      <c r="H41" s="5">
        <v>240.925</v>
      </c>
      <c r="I41" s="5">
        <v>116.15025</v>
      </c>
      <c r="J41" s="5">
        <v>75.6</v>
      </c>
      <c r="K41" s="5">
        <v>79.104</v>
      </c>
      <c r="L41" s="5">
        <v>80.61902</v>
      </c>
      <c r="M41" s="5">
        <v>41.6</v>
      </c>
      <c r="N41" s="5">
        <v>63.56</v>
      </c>
      <c r="O41" s="5">
        <v>298.3366</v>
      </c>
    </row>
    <row r="42" spans="1:15" ht="12.75">
      <c r="A42" s="1"/>
      <c r="B42" s="13" t="s">
        <v>19</v>
      </c>
      <c r="C42" s="5">
        <f t="shared" si="4"/>
        <v>50.76567</v>
      </c>
      <c r="D42" s="5">
        <v>0</v>
      </c>
      <c r="E42" s="5">
        <v>0.002</v>
      </c>
      <c r="F42" s="5">
        <v>14.196</v>
      </c>
      <c r="G42" s="5">
        <v>0.002</v>
      </c>
      <c r="H42" s="5">
        <v>0.002</v>
      </c>
      <c r="I42" s="5">
        <v>0.004</v>
      </c>
      <c r="J42" s="5">
        <v>1.0936</v>
      </c>
      <c r="K42" s="5">
        <v>22.06357</v>
      </c>
      <c r="L42" s="5">
        <v>0.0045</v>
      </c>
      <c r="M42" s="5">
        <v>0.002</v>
      </c>
      <c r="N42" s="5">
        <v>0.002</v>
      </c>
      <c r="O42" s="5">
        <v>13.394</v>
      </c>
    </row>
    <row r="43" spans="1:15" ht="12.75">
      <c r="A43" s="1"/>
      <c r="B43" s="13" t="s">
        <v>51</v>
      </c>
      <c r="C43" s="5">
        <f t="shared" si="4"/>
        <v>5237.051049999999</v>
      </c>
      <c r="D43" s="5">
        <v>686.03601</v>
      </c>
      <c r="E43" s="5">
        <v>324.1427</v>
      </c>
      <c r="F43" s="5">
        <v>136.55035</v>
      </c>
      <c r="G43" s="5">
        <v>217.16656</v>
      </c>
      <c r="H43" s="5">
        <v>274.72246</v>
      </c>
      <c r="I43" s="5">
        <v>456.83446999999995</v>
      </c>
      <c r="J43" s="5">
        <v>380.16436</v>
      </c>
      <c r="K43" s="5">
        <v>407.11613</v>
      </c>
      <c r="L43" s="5">
        <v>600.14516</v>
      </c>
      <c r="M43" s="5">
        <v>645.5875699999999</v>
      </c>
      <c r="N43" s="5">
        <v>497.13203999999996</v>
      </c>
      <c r="O43" s="5">
        <v>611.4532399999999</v>
      </c>
    </row>
    <row r="44" spans="1:15" ht="12.75">
      <c r="A44" s="1"/>
      <c r="B44" s="1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1"/>
      <c r="B45" s="11" t="s">
        <v>21</v>
      </c>
      <c r="C45" s="12">
        <f>SUM(D45:O45)</f>
        <v>29126.361920000003</v>
      </c>
      <c r="D45" s="12">
        <f aca="true" t="shared" si="5" ref="D45:M45">SUM(D46:D54)</f>
        <v>1136.25675</v>
      </c>
      <c r="E45" s="12">
        <f t="shared" si="5"/>
        <v>863.13737</v>
      </c>
      <c r="F45" s="12">
        <f t="shared" si="5"/>
        <v>10712.12714</v>
      </c>
      <c r="G45" s="12">
        <f t="shared" si="5"/>
        <v>776.25725</v>
      </c>
      <c r="H45" s="12">
        <f t="shared" si="5"/>
        <v>951.99023</v>
      </c>
      <c r="I45" s="12">
        <f t="shared" si="5"/>
        <v>667.6469500000001</v>
      </c>
      <c r="J45" s="12">
        <f t="shared" si="5"/>
        <v>878.66569</v>
      </c>
      <c r="K45" s="12">
        <f t="shared" si="5"/>
        <v>1009.71317</v>
      </c>
      <c r="L45" s="12">
        <f t="shared" si="5"/>
        <v>673.7385900000002</v>
      </c>
      <c r="M45" s="12">
        <f t="shared" si="5"/>
        <v>11010.586990000002</v>
      </c>
      <c r="N45" s="12">
        <f>SUM(N46:N54)</f>
        <v>224.30379999999997</v>
      </c>
      <c r="O45" s="12">
        <f>SUM(O46:O54)</f>
        <v>221.93799</v>
      </c>
    </row>
    <row r="46" spans="1:15" ht="12.75">
      <c r="A46" s="1"/>
      <c r="B46" s="13" t="s">
        <v>1</v>
      </c>
      <c r="C46" s="5">
        <f>SUM(D46:O46)</f>
        <v>4003.4099</v>
      </c>
      <c r="D46" s="5">
        <v>437.85658</v>
      </c>
      <c r="E46" s="5">
        <v>458.91616999999997</v>
      </c>
      <c r="F46" s="5">
        <v>598.97654</v>
      </c>
      <c r="G46" s="5">
        <v>551.4069499999999</v>
      </c>
      <c r="H46" s="5">
        <v>474.09045000000003</v>
      </c>
      <c r="I46" s="5">
        <v>305.29311</v>
      </c>
      <c r="J46" s="5">
        <v>489.32945</v>
      </c>
      <c r="K46" s="5">
        <v>457.04515000000004</v>
      </c>
      <c r="L46" s="5">
        <v>192.2885</v>
      </c>
      <c r="M46" s="5">
        <v>38.203</v>
      </c>
      <c r="N46" s="5">
        <v>0.004</v>
      </c>
      <c r="O46" s="5">
        <v>0</v>
      </c>
    </row>
    <row r="47" spans="1:15" ht="12.75">
      <c r="A47" s="1"/>
      <c r="B47" s="13" t="s">
        <v>5</v>
      </c>
      <c r="C47" s="5">
        <f>SUM(D47:O47)</f>
        <v>6.2966999999999995</v>
      </c>
      <c r="D47" s="5">
        <v>0.4015</v>
      </c>
      <c r="E47" s="5">
        <v>0.4062</v>
      </c>
      <c r="F47" s="5">
        <v>0.5363</v>
      </c>
      <c r="G47" s="5">
        <v>0.43960000000000005</v>
      </c>
      <c r="H47" s="5">
        <v>0.42060000000000003</v>
      </c>
      <c r="I47" s="5">
        <v>0.5147</v>
      </c>
      <c r="J47" s="5">
        <v>0.5257999999999999</v>
      </c>
      <c r="K47" s="5">
        <v>0.49169999999999997</v>
      </c>
      <c r="L47" s="5">
        <v>0.6826</v>
      </c>
      <c r="M47" s="5">
        <v>0.5038</v>
      </c>
      <c r="N47" s="5">
        <v>0.6052000000000001</v>
      </c>
      <c r="O47" s="5">
        <v>0.7687</v>
      </c>
    </row>
    <row r="48" spans="1:15" ht="12.75">
      <c r="A48" s="1"/>
      <c r="B48" s="13" t="s">
        <v>6</v>
      </c>
      <c r="C48" s="5">
        <f aca="true" t="shared" si="6" ref="C48:C54">SUM(D48:O48)</f>
        <v>2944.105600000001</v>
      </c>
      <c r="D48" s="5">
        <v>526.49</v>
      </c>
      <c r="E48" s="5">
        <v>294.8344</v>
      </c>
      <c r="F48" s="5">
        <v>124.2384</v>
      </c>
      <c r="G48" s="5">
        <v>147.4172</v>
      </c>
      <c r="H48" s="5">
        <v>336.9536</v>
      </c>
      <c r="I48" s="5">
        <v>252.7152</v>
      </c>
      <c r="J48" s="5">
        <v>252.7152</v>
      </c>
      <c r="K48" s="5">
        <v>421.192</v>
      </c>
      <c r="L48" s="5">
        <v>334.8344</v>
      </c>
      <c r="M48" s="5">
        <v>105.298</v>
      </c>
      <c r="N48" s="5">
        <v>42.1192</v>
      </c>
      <c r="O48" s="5">
        <v>105.298</v>
      </c>
    </row>
    <row r="49" spans="1:15" ht="12.75">
      <c r="A49" s="1"/>
      <c r="B49" s="13" t="s">
        <v>9</v>
      </c>
      <c r="C49" s="5">
        <f t="shared" si="6"/>
        <v>40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20</v>
      </c>
      <c r="N49" s="5">
        <v>20</v>
      </c>
      <c r="O49" s="5">
        <v>0</v>
      </c>
    </row>
    <row r="50" spans="1:15" ht="12.75">
      <c r="A50" s="14"/>
      <c r="B50" s="13" t="s">
        <v>14</v>
      </c>
      <c r="C50" s="5">
        <f t="shared" si="6"/>
        <v>0.03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0.03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1:15" ht="12.75">
      <c r="A51" s="14"/>
      <c r="B51" s="13" t="s">
        <v>16</v>
      </c>
      <c r="C51" s="5">
        <f t="shared" si="6"/>
        <v>18.25459</v>
      </c>
      <c r="D51" s="5">
        <v>4.0063200000000005</v>
      </c>
      <c r="E51" s="5">
        <v>0.36769999999999997</v>
      </c>
      <c r="F51" s="5">
        <v>0.8961</v>
      </c>
      <c r="G51" s="5">
        <v>1.9347999999999999</v>
      </c>
      <c r="H51" s="5">
        <v>0.63528</v>
      </c>
      <c r="I51" s="5">
        <v>0.60374</v>
      </c>
      <c r="J51" s="5">
        <v>2.05357</v>
      </c>
      <c r="K51" s="5">
        <v>1.07452</v>
      </c>
      <c r="L51" s="5">
        <v>2.06509</v>
      </c>
      <c r="M51" s="5">
        <v>0.8658899999999999</v>
      </c>
      <c r="N51" s="5">
        <v>1.1893099999999999</v>
      </c>
      <c r="O51" s="5">
        <v>2.56227</v>
      </c>
    </row>
    <row r="52" spans="1:15" ht="12.75">
      <c r="A52" s="14"/>
      <c r="B52" s="13" t="s">
        <v>18</v>
      </c>
      <c r="C52" s="5">
        <f t="shared" si="6"/>
        <v>383.13199999999995</v>
      </c>
      <c r="D52" s="5">
        <v>36.99</v>
      </c>
      <c r="E52" s="5">
        <v>0</v>
      </c>
      <c r="F52" s="5">
        <v>0</v>
      </c>
      <c r="G52" s="5">
        <v>40.2</v>
      </c>
      <c r="H52" s="5">
        <v>56.995</v>
      </c>
      <c r="I52" s="5">
        <v>18.6</v>
      </c>
      <c r="J52" s="5">
        <v>34.815</v>
      </c>
      <c r="K52" s="5">
        <v>16.125</v>
      </c>
      <c r="L52" s="5">
        <v>48.812</v>
      </c>
      <c r="M52" s="5">
        <v>0</v>
      </c>
      <c r="N52" s="5">
        <v>94.585</v>
      </c>
      <c r="O52" s="5">
        <v>36.01</v>
      </c>
    </row>
    <row r="53" spans="1:15" ht="12.75">
      <c r="A53" s="1"/>
      <c r="B53" s="13" t="s">
        <v>19</v>
      </c>
      <c r="C53" s="5">
        <f t="shared" si="6"/>
        <v>0.144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0.144</v>
      </c>
      <c r="N53" s="5">
        <v>0</v>
      </c>
      <c r="O53" s="5">
        <v>0</v>
      </c>
    </row>
    <row r="54" spans="1:15" ht="12.75">
      <c r="A54" s="1"/>
      <c r="B54" s="13" t="s">
        <v>51</v>
      </c>
      <c r="C54" s="5">
        <f t="shared" si="6"/>
        <v>21730.98913</v>
      </c>
      <c r="D54" s="5">
        <v>130.51235</v>
      </c>
      <c r="E54" s="5">
        <v>108.6129</v>
      </c>
      <c r="F54" s="5">
        <v>9987.479800000001</v>
      </c>
      <c r="G54" s="5">
        <v>34.8587</v>
      </c>
      <c r="H54" s="15">
        <v>82.8953</v>
      </c>
      <c r="I54" s="15">
        <v>89.9202</v>
      </c>
      <c r="J54" s="15">
        <v>99.19667</v>
      </c>
      <c r="K54" s="15">
        <v>113.7848</v>
      </c>
      <c r="L54" s="15">
        <v>95.056</v>
      </c>
      <c r="M54" s="15">
        <v>10845.572300000002</v>
      </c>
      <c r="N54" s="15">
        <v>65.80109</v>
      </c>
      <c r="O54" s="5">
        <v>77.29902</v>
      </c>
    </row>
    <row r="55" spans="1:15" ht="12.75">
      <c r="A55" s="1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"/>
      <c r="B56" s="11" t="s">
        <v>52</v>
      </c>
      <c r="C56" s="12">
        <f>SUM(D56:O56)</f>
        <v>554863.6171500001</v>
      </c>
      <c r="D56" s="12">
        <f aca="true" t="shared" si="7" ref="D56:N56">+D58+D80+D99+D115</f>
        <v>60541.197389999994</v>
      </c>
      <c r="E56" s="12">
        <f t="shared" si="7"/>
        <v>60238.66516999999</v>
      </c>
      <c r="F56" s="12">
        <f t="shared" si="7"/>
        <v>56510.95031</v>
      </c>
      <c r="G56" s="12">
        <f t="shared" si="7"/>
        <v>62195.45671999999</v>
      </c>
      <c r="H56" s="12">
        <f t="shared" si="7"/>
        <v>47905.751540000005</v>
      </c>
      <c r="I56" s="12">
        <f t="shared" si="7"/>
        <v>36256.99723000001</v>
      </c>
      <c r="J56" s="12">
        <f t="shared" si="7"/>
        <v>36128.2259</v>
      </c>
      <c r="K56" s="12">
        <f t="shared" si="7"/>
        <v>36844.723529999996</v>
      </c>
      <c r="L56" s="12">
        <f t="shared" si="7"/>
        <v>34526.895430000004</v>
      </c>
      <c r="M56" s="12">
        <f t="shared" si="7"/>
        <v>39463.1103</v>
      </c>
      <c r="N56" s="12">
        <f t="shared" si="7"/>
        <v>39927.05765999999</v>
      </c>
      <c r="O56" s="12">
        <f>+O58+O80+O99+O115</f>
        <v>44324.58597</v>
      </c>
    </row>
    <row r="57" spans="1:15" ht="12.75">
      <c r="A57" s="1"/>
      <c r="B57" s="13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5"/>
      <c r="O57" s="15"/>
    </row>
    <row r="58" spans="1:15" ht="12.75">
      <c r="A58" s="1"/>
      <c r="B58" s="11" t="s">
        <v>22</v>
      </c>
      <c r="C58" s="12">
        <f>SUM(D58:O58)</f>
        <v>227064.572</v>
      </c>
      <c r="D58" s="12">
        <f aca="true" t="shared" si="8" ref="D58:N58">SUM(D59:D78)</f>
        <v>31622.54165</v>
      </c>
      <c r="E58" s="12">
        <f t="shared" si="8"/>
        <v>33230.33835</v>
      </c>
      <c r="F58" s="12">
        <f t="shared" si="8"/>
        <v>29628.234259999997</v>
      </c>
      <c r="G58" s="12">
        <f t="shared" si="8"/>
        <v>29932.43728</v>
      </c>
      <c r="H58" s="12">
        <f t="shared" si="8"/>
        <v>15537.19139</v>
      </c>
      <c r="I58" s="12">
        <f t="shared" si="8"/>
        <v>10537.044860000002</v>
      </c>
      <c r="J58" s="12">
        <f t="shared" si="8"/>
        <v>10754.493279999999</v>
      </c>
      <c r="K58" s="12">
        <f t="shared" si="8"/>
        <v>11348.266319999999</v>
      </c>
      <c r="L58" s="12">
        <f t="shared" si="8"/>
        <v>10489.929950000002</v>
      </c>
      <c r="M58" s="12">
        <f t="shared" si="8"/>
        <v>13157.897949999999</v>
      </c>
      <c r="N58" s="12">
        <f t="shared" si="8"/>
        <v>13615.20395</v>
      </c>
      <c r="O58" s="12">
        <f>SUM(O59:O78)</f>
        <v>17210.99276</v>
      </c>
    </row>
    <row r="59" spans="1:15" ht="12.75">
      <c r="A59" s="1"/>
      <c r="B59" s="13" t="s">
        <v>1</v>
      </c>
      <c r="C59" s="5">
        <f>SUM(D59:O59)</f>
        <v>489.63713999999993</v>
      </c>
      <c r="D59" s="5">
        <v>0.0965</v>
      </c>
      <c r="E59" s="5">
        <v>0.15556</v>
      </c>
      <c r="F59" s="5">
        <v>0.1575</v>
      </c>
      <c r="G59" s="5">
        <v>122.67944</v>
      </c>
      <c r="H59" s="5">
        <v>144.83344</v>
      </c>
      <c r="I59" s="5">
        <v>0.02</v>
      </c>
      <c r="J59" s="5">
        <v>0.027</v>
      </c>
      <c r="K59" s="5">
        <v>0.001</v>
      </c>
      <c r="L59" s="5">
        <v>22.23</v>
      </c>
      <c r="M59" s="5">
        <v>78.1545</v>
      </c>
      <c r="N59" s="5">
        <v>61.27172</v>
      </c>
      <c r="O59" s="5">
        <v>60.01048</v>
      </c>
    </row>
    <row r="60" spans="1:15" ht="12.75">
      <c r="A60" s="1"/>
      <c r="B60" s="13" t="s">
        <v>2</v>
      </c>
      <c r="C60" s="5">
        <f aca="true" t="shared" si="9" ref="C60:C78">SUM(D60:O60)</f>
        <v>2573.21495</v>
      </c>
      <c r="D60" s="5">
        <v>211.84518</v>
      </c>
      <c r="E60" s="5">
        <v>143.31725</v>
      </c>
      <c r="F60" s="5">
        <v>191.62538</v>
      </c>
      <c r="G60" s="5">
        <v>252.88311</v>
      </c>
      <c r="H60" s="5">
        <v>151.49962</v>
      </c>
      <c r="I60" s="5">
        <v>263.11035</v>
      </c>
      <c r="J60" s="5">
        <v>466.65021</v>
      </c>
      <c r="K60" s="5">
        <v>218.72939000000002</v>
      </c>
      <c r="L60" s="5">
        <v>109.49767999999999</v>
      </c>
      <c r="M60" s="5">
        <v>144.85226999999998</v>
      </c>
      <c r="N60" s="5">
        <v>204.20420000000001</v>
      </c>
      <c r="O60" s="5">
        <v>215.00030999999998</v>
      </c>
    </row>
    <row r="61" spans="1:15" ht="12.75">
      <c r="A61" s="1"/>
      <c r="B61" s="13" t="s">
        <v>4</v>
      </c>
      <c r="C61" s="5">
        <f t="shared" si="9"/>
        <v>330.32714</v>
      </c>
      <c r="D61" s="5">
        <v>24.94782</v>
      </c>
      <c r="E61" s="5">
        <v>18.04189</v>
      </c>
      <c r="F61" s="5">
        <v>10.977049999999998</v>
      </c>
      <c r="G61" s="5">
        <v>61.990730000000006</v>
      </c>
      <c r="H61" s="5">
        <v>46.81814</v>
      </c>
      <c r="I61" s="5">
        <v>31.07645</v>
      </c>
      <c r="J61" s="5">
        <v>23.18179</v>
      </c>
      <c r="K61" s="5">
        <v>24.89425</v>
      </c>
      <c r="L61" s="5">
        <v>15.91057</v>
      </c>
      <c r="M61" s="5">
        <v>0.00227</v>
      </c>
      <c r="N61" s="5">
        <v>23.28596</v>
      </c>
      <c r="O61" s="5">
        <v>49.20022</v>
      </c>
    </row>
    <row r="62" spans="1:15" ht="12.75">
      <c r="A62" s="1"/>
      <c r="B62" s="13" t="s">
        <v>6</v>
      </c>
      <c r="C62" s="5">
        <f t="shared" si="9"/>
        <v>2390.4908100000002</v>
      </c>
      <c r="D62" s="5">
        <v>140.66483</v>
      </c>
      <c r="E62" s="5">
        <v>261.20048</v>
      </c>
      <c r="F62" s="5">
        <v>140.66245</v>
      </c>
      <c r="G62" s="5">
        <v>220.89842000000002</v>
      </c>
      <c r="H62" s="5">
        <v>180.73788000000002</v>
      </c>
      <c r="I62" s="5">
        <v>200.88028</v>
      </c>
      <c r="J62" s="5">
        <v>160.69546</v>
      </c>
      <c r="K62" s="5">
        <v>160.69546</v>
      </c>
      <c r="L62" s="5">
        <v>160.72726999999998</v>
      </c>
      <c r="M62" s="5">
        <v>301.31591</v>
      </c>
      <c r="N62" s="5">
        <v>200.89319</v>
      </c>
      <c r="O62" s="5">
        <v>261.11918</v>
      </c>
    </row>
    <row r="63" spans="1:15" ht="12.75">
      <c r="A63" s="1"/>
      <c r="B63" s="13" t="s">
        <v>23</v>
      </c>
      <c r="C63" s="5">
        <f t="shared" si="9"/>
        <v>3701.765</v>
      </c>
      <c r="D63" s="5">
        <v>44.157</v>
      </c>
      <c r="E63" s="5">
        <v>128.018</v>
      </c>
      <c r="F63" s="5">
        <v>174.497</v>
      </c>
      <c r="G63" s="5">
        <v>528.934</v>
      </c>
      <c r="H63" s="5">
        <v>410.834</v>
      </c>
      <c r="I63" s="5">
        <v>302.874</v>
      </c>
      <c r="J63" s="5">
        <v>337.534</v>
      </c>
      <c r="K63" s="5">
        <v>393.962</v>
      </c>
      <c r="L63" s="5">
        <v>175.202</v>
      </c>
      <c r="M63" s="5">
        <v>507.869</v>
      </c>
      <c r="N63" s="5">
        <v>394.503</v>
      </c>
      <c r="O63" s="5">
        <v>303.381</v>
      </c>
    </row>
    <row r="64" spans="1:15" ht="12.75">
      <c r="A64" s="1"/>
      <c r="B64" s="13" t="s">
        <v>7</v>
      </c>
      <c r="C64" s="5">
        <f t="shared" si="9"/>
        <v>0.04405</v>
      </c>
      <c r="D64" s="5">
        <v>0.006</v>
      </c>
      <c r="E64" s="5">
        <v>0.022</v>
      </c>
      <c r="F64" s="5">
        <v>0.01005</v>
      </c>
      <c r="G64" s="5">
        <v>0.001</v>
      </c>
      <c r="H64" s="5">
        <v>0</v>
      </c>
      <c r="I64" s="5">
        <v>0</v>
      </c>
      <c r="J64" s="5">
        <v>0.0005</v>
      </c>
      <c r="K64" s="5">
        <v>0</v>
      </c>
      <c r="L64" s="5">
        <v>0</v>
      </c>
      <c r="M64" s="5">
        <v>0</v>
      </c>
      <c r="N64" s="5">
        <v>0.0045</v>
      </c>
      <c r="O64" s="5">
        <v>0</v>
      </c>
    </row>
    <row r="65" spans="1:15" ht="12.75">
      <c r="A65" s="1"/>
      <c r="B65" s="13" t="s">
        <v>8</v>
      </c>
      <c r="C65" s="5">
        <f t="shared" si="9"/>
        <v>73.5</v>
      </c>
      <c r="D65" s="5">
        <v>0</v>
      </c>
      <c r="E65" s="5">
        <v>0</v>
      </c>
      <c r="F65" s="5">
        <v>8</v>
      </c>
      <c r="G65" s="5">
        <v>15</v>
      </c>
      <c r="H65" s="5">
        <v>7.5</v>
      </c>
      <c r="I65" s="5">
        <v>0</v>
      </c>
      <c r="J65" s="5">
        <v>7</v>
      </c>
      <c r="K65" s="5">
        <v>7.5</v>
      </c>
      <c r="L65" s="5">
        <v>0</v>
      </c>
      <c r="M65" s="5">
        <v>7.5</v>
      </c>
      <c r="N65" s="5">
        <v>7</v>
      </c>
      <c r="O65" s="5">
        <v>14</v>
      </c>
    </row>
    <row r="66" spans="1:15" ht="12.75">
      <c r="A66" s="1"/>
      <c r="B66" s="13" t="s">
        <v>9</v>
      </c>
      <c r="C66" s="5">
        <f t="shared" si="9"/>
        <v>17436.58146</v>
      </c>
      <c r="D66" s="5">
        <v>1574.5471599999998</v>
      </c>
      <c r="E66" s="5">
        <v>939.3709</v>
      </c>
      <c r="F66" s="5">
        <v>1160.8147099999999</v>
      </c>
      <c r="G66" s="5">
        <v>2658.8361800000002</v>
      </c>
      <c r="H66" s="5">
        <v>2695.60041</v>
      </c>
      <c r="I66" s="5">
        <v>1399.3428600000002</v>
      </c>
      <c r="J66" s="5">
        <v>460.32096</v>
      </c>
      <c r="K66" s="5">
        <v>1003.39451</v>
      </c>
      <c r="L66" s="5">
        <v>1623.6471999999999</v>
      </c>
      <c r="M66" s="5">
        <v>1227.2888899999998</v>
      </c>
      <c r="N66" s="5">
        <v>693.83186</v>
      </c>
      <c r="O66" s="5">
        <v>1999.58582</v>
      </c>
    </row>
    <row r="67" spans="1:15" ht="12.75">
      <c r="A67" s="1"/>
      <c r="B67" s="13" t="s">
        <v>10</v>
      </c>
      <c r="C67" s="5">
        <f t="shared" si="9"/>
        <v>6.95871</v>
      </c>
      <c r="D67" s="5">
        <v>0</v>
      </c>
      <c r="E67" s="5">
        <v>0</v>
      </c>
      <c r="F67" s="5">
        <v>0</v>
      </c>
      <c r="G67" s="5">
        <v>6.95871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</row>
    <row r="68" spans="1:15" ht="12.75">
      <c r="A68" s="1"/>
      <c r="B68" s="13" t="s">
        <v>11</v>
      </c>
      <c r="C68" s="5">
        <f t="shared" si="9"/>
        <v>101.35207999999999</v>
      </c>
      <c r="D68" s="5">
        <v>17.499959999999998</v>
      </c>
      <c r="E68" s="5">
        <v>21.81813</v>
      </c>
      <c r="F68" s="5">
        <v>17.04542</v>
      </c>
      <c r="G68" s="5">
        <v>16.13634</v>
      </c>
      <c r="H68" s="5">
        <v>1.915</v>
      </c>
      <c r="I68" s="5">
        <v>0</v>
      </c>
      <c r="J68" s="5">
        <v>3.6363600000000003</v>
      </c>
      <c r="K68" s="5">
        <v>3.4827199999999996</v>
      </c>
      <c r="L68" s="5">
        <v>8.63635</v>
      </c>
      <c r="M68" s="5">
        <v>0</v>
      </c>
      <c r="N68" s="5">
        <v>0</v>
      </c>
      <c r="O68" s="5">
        <v>11.181799999999999</v>
      </c>
    </row>
    <row r="69" spans="1:15" ht="12.75">
      <c r="A69" s="1"/>
      <c r="B69" s="13" t="s">
        <v>24</v>
      </c>
      <c r="C69" s="5">
        <f t="shared" si="9"/>
        <v>1147.5455700000002</v>
      </c>
      <c r="D69" s="5">
        <v>45.99111</v>
      </c>
      <c r="E69" s="5">
        <v>149.56925</v>
      </c>
      <c r="F69" s="5">
        <v>124.37519</v>
      </c>
      <c r="G69" s="5">
        <v>93.04525</v>
      </c>
      <c r="H69" s="5">
        <v>98.44936</v>
      </c>
      <c r="I69" s="5">
        <v>55.30744</v>
      </c>
      <c r="J69" s="5">
        <v>88.23094</v>
      </c>
      <c r="K69" s="5">
        <v>89.21269000000001</v>
      </c>
      <c r="L69" s="5">
        <v>95.89854</v>
      </c>
      <c r="M69" s="5">
        <v>139.10592000000003</v>
      </c>
      <c r="N69" s="5">
        <v>107.607</v>
      </c>
      <c r="O69" s="5">
        <v>60.75288</v>
      </c>
    </row>
    <row r="70" spans="1:15" ht="12.75">
      <c r="A70" s="1"/>
      <c r="B70" s="13" t="s">
        <v>12</v>
      </c>
      <c r="C70" s="5">
        <f t="shared" si="9"/>
        <v>13373.17843</v>
      </c>
      <c r="D70" s="5">
        <v>1170.9481</v>
      </c>
      <c r="E70" s="5">
        <v>939.85569</v>
      </c>
      <c r="F70" s="5">
        <v>737.71984</v>
      </c>
      <c r="G70" s="5">
        <v>1131.71199</v>
      </c>
      <c r="H70" s="5">
        <v>1169.21263</v>
      </c>
      <c r="I70" s="5">
        <v>963.2533000000001</v>
      </c>
      <c r="J70" s="5">
        <v>1201.38698</v>
      </c>
      <c r="K70" s="5">
        <v>1068.04152</v>
      </c>
      <c r="L70" s="5">
        <v>1212.3349099999998</v>
      </c>
      <c r="M70" s="5">
        <v>1115.58303</v>
      </c>
      <c r="N70" s="5">
        <v>1516.95676</v>
      </c>
      <c r="O70" s="5">
        <v>1146.1736799999999</v>
      </c>
    </row>
    <row r="71" spans="1:15" ht="12.75">
      <c r="A71" s="1"/>
      <c r="B71" s="13" t="s">
        <v>13</v>
      </c>
      <c r="C71" s="5">
        <f t="shared" si="9"/>
        <v>81.50244</v>
      </c>
      <c r="D71" s="5">
        <v>13.544</v>
      </c>
      <c r="E71" s="5">
        <v>5.892</v>
      </c>
      <c r="F71" s="5">
        <v>0</v>
      </c>
      <c r="G71" s="5">
        <v>12.1555</v>
      </c>
      <c r="H71" s="5">
        <v>6.735</v>
      </c>
      <c r="I71" s="5">
        <v>6.452</v>
      </c>
      <c r="J71" s="5">
        <v>5.89205</v>
      </c>
      <c r="K71" s="5">
        <v>6.7146300000000005</v>
      </c>
      <c r="L71" s="5">
        <v>5.74476</v>
      </c>
      <c r="M71" s="5">
        <v>6.213</v>
      </c>
      <c r="N71" s="5">
        <v>5.69558</v>
      </c>
      <c r="O71" s="5">
        <v>6.46392</v>
      </c>
    </row>
    <row r="72" spans="1:15" ht="12.75">
      <c r="A72" s="1"/>
      <c r="B72" s="13" t="s">
        <v>14</v>
      </c>
      <c r="C72" s="5">
        <f t="shared" si="9"/>
        <v>17.47503</v>
      </c>
      <c r="D72" s="5">
        <v>0.06403</v>
      </c>
      <c r="E72" s="5">
        <v>5.7535</v>
      </c>
      <c r="F72" s="5">
        <v>0.021</v>
      </c>
      <c r="G72" s="5">
        <v>3.886</v>
      </c>
      <c r="H72" s="5">
        <v>0.0535</v>
      </c>
      <c r="I72" s="5">
        <v>0</v>
      </c>
      <c r="J72" s="5">
        <v>0.024</v>
      </c>
      <c r="K72" s="5">
        <v>0.793</v>
      </c>
      <c r="L72" s="5">
        <v>0</v>
      </c>
      <c r="M72" s="5">
        <v>6.211</v>
      </c>
      <c r="N72" s="5">
        <v>0.669</v>
      </c>
      <c r="O72" s="5">
        <v>0</v>
      </c>
    </row>
    <row r="73" spans="1:15" ht="12.75">
      <c r="A73" s="1"/>
      <c r="B73" s="13" t="s">
        <v>15</v>
      </c>
      <c r="C73" s="5">
        <f t="shared" si="9"/>
        <v>1723.2573300000001</v>
      </c>
      <c r="D73" s="5">
        <v>120.75132</v>
      </c>
      <c r="E73" s="5">
        <v>96.57476</v>
      </c>
      <c r="F73" s="5">
        <v>161.97476999999998</v>
      </c>
      <c r="G73" s="5">
        <v>120.70806</v>
      </c>
      <c r="H73" s="5">
        <v>144.54882</v>
      </c>
      <c r="I73" s="5">
        <v>157.25679</v>
      </c>
      <c r="J73" s="5">
        <v>147.45277</v>
      </c>
      <c r="K73" s="5">
        <v>150.96399</v>
      </c>
      <c r="L73" s="5">
        <v>120.92414</v>
      </c>
      <c r="M73" s="5">
        <v>181.83579</v>
      </c>
      <c r="N73" s="5">
        <v>167.83619000000002</v>
      </c>
      <c r="O73" s="5">
        <v>152.42992999999998</v>
      </c>
    </row>
    <row r="74" spans="1:15" ht="12.75">
      <c r="A74" s="1"/>
      <c r="B74" s="13" t="s">
        <v>16</v>
      </c>
      <c r="C74" s="5">
        <f t="shared" si="9"/>
        <v>3.7771600000000003</v>
      </c>
      <c r="D74" s="5">
        <v>0.0405</v>
      </c>
      <c r="E74" s="5">
        <v>0.08356999999999999</v>
      </c>
      <c r="F74" s="5">
        <v>0.1245</v>
      </c>
      <c r="G74" s="5">
        <v>0.111</v>
      </c>
      <c r="H74" s="5">
        <v>0.11359999999999999</v>
      </c>
      <c r="I74" s="5">
        <v>0.38723</v>
      </c>
      <c r="J74" s="5">
        <v>0.12623</v>
      </c>
      <c r="K74" s="5">
        <v>0.0761</v>
      </c>
      <c r="L74" s="5">
        <v>0.05416</v>
      </c>
      <c r="M74" s="5">
        <v>0.21693</v>
      </c>
      <c r="N74" s="5">
        <v>1.4486700000000001</v>
      </c>
      <c r="O74" s="5">
        <v>0.9946699999999999</v>
      </c>
    </row>
    <row r="75" spans="1:15" ht="12.75">
      <c r="A75" s="1"/>
      <c r="B75" s="13" t="s">
        <v>17</v>
      </c>
      <c r="C75" s="5">
        <f t="shared" si="9"/>
        <v>6000.21478</v>
      </c>
      <c r="D75" s="5">
        <v>765.949</v>
      </c>
      <c r="E75" s="5">
        <v>557.0045</v>
      </c>
      <c r="F75" s="5">
        <v>497.703</v>
      </c>
      <c r="G75" s="5">
        <v>557.356</v>
      </c>
      <c r="H75" s="5">
        <v>483.447</v>
      </c>
      <c r="I75" s="5">
        <v>277.651</v>
      </c>
      <c r="J75" s="5">
        <v>426.8135</v>
      </c>
      <c r="K75" s="5">
        <v>447.1425</v>
      </c>
      <c r="L75" s="5">
        <v>376.6025</v>
      </c>
      <c r="M75" s="5">
        <v>588.33236</v>
      </c>
      <c r="N75" s="5">
        <v>688.05886</v>
      </c>
      <c r="O75" s="5">
        <v>334.15456</v>
      </c>
    </row>
    <row r="76" spans="1:15" ht="12.75">
      <c r="A76" s="1"/>
      <c r="B76" s="13" t="s">
        <v>18</v>
      </c>
      <c r="C76" s="5">
        <f t="shared" si="9"/>
        <v>9324.760629999999</v>
      </c>
      <c r="D76" s="5">
        <v>678.56601</v>
      </c>
      <c r="E76" s="5">
        <v>385.95047</v>
      </c>
      <c r="F76" s="5">
        <v>564.01019</v>
      </c>
      <c r="G76" s="5">
        <v>478.22297</v>
      </c>
      <c r="H76" s="5">
        <v>511.78916999999996</v>
      </c>
      <c r="I76" s="5">
        <v>546.61703</v>
      </c>
      <c r="J76" s="5">
        <v>740.8165</v>
      </c>
      <c r="K76" s="5">
        <v>542.23302</v>
      </c>
      <c r="L76" s="5">
        <v>596.20984</v>
      </c>
      <c r="M76" s="5">
        <v>1045.04603</v>
      </c>
      <c r="N76" s="5">
        <v>2183.99554</v>
      </c>
      <c r="O76" s="5">
        <v>1051.3038600000002</v>
      </c>
    </row>
    <row r="77" spans="1:15" ht="12.75">
      <c r="A77" s="1"/>
      <c r="B77" s="13" t="s">
        <v>19</v>
      </c>
      <c r="C77" s="5">
        <f t="shared" si="9"/>
        <v>4820.0587399999995</v>
      </c>
      <c r="D77" s="5">
        <v>425.90292999999997</v>
      </c>
      <c r="E77" s="5">
        <v>341.19590000000005</v>
      </c>
      <c r="F77" s="5">
        <v>266.69581</v>
      </c>
      <c r="G77" s="5">
        <v>1115.63608</v>
      </c>
      <c r="H77" s="5">
        <v>267.82066</v>
      </c>
      <c r="I77" s="5">
        <v>541.99501</v>
      </c>
      <c r="J77" s="5">
        <v>305.29722</v>
      </c>
      <c r="K77" s="5">
        <v>406.72869000000003</v>
      </c>
      <c r="L77" s="5">
        <v>243.43947</v>
      </c>
      <c r="M77" s="5">
        <v>234.71814999999998</v>
      </c>
      <c r="N77" s="5">
        <v>332.55737</v>
      </c>
      <c r="O77" s="5">
        <v>338.07145</v>
      </c>
    </row>
    <row r="78" spans="1:15" ht="12.75">
      <c r="A78" s="1"/>
      <c r="B78" s="13" t="s">
        <v>51</v>
      </c>
      <c r="C78" s="5">
        <f t="shared" si="9"/>
        <v>163468.93055</v>
      </c>
      <c r="D78" s="5">
        <v>26387.0202</v>
      </c>
      <c r="E78" s="5">
        <v>29236.5145</v>
      </c>
      <c r="F78" s="5">
        <v>25571.820399999997</v>
      </c>
      <c r="G78" s="5">
        <v>22535.2865</v>
      </c>
      <c r="H78" s="5">
        <v>9215.28316</v>
      </c>
      <c r="I78" s="5">
        <v>5790.8211200000005</v>
      </c>
      <c r="J78" s="5">
        <v>6379.4068099999995</v>
      </c>
      <c r="K78" s="5">
        <v>6823.700849999999</v>
      </c>
      <c r="L78" s="5">
        <v>5722.870559999999</v>
      </c>
      <c r="M78" s="5">
        <v>7573.6529</v>
      </c>
      <c r="N78" s="5">
        <v>7025.38455</v>
      </c>
      <c r="O78" s="5">
        <v>11207.169</v>
      </c>
    </row>
    <row r="79" spans="1:15" ht="12.75">
      <c r="A79" s="1"/>
      <c r="B79" s="2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1"/>
      <c r="B80" s="11" t="s">
        <v>25</v>
      </c>
      <c r="C80" s="12">
        <f>SUM(D80:O80)</f>
        <v>149987.71169000003</v>
      </c>
      <c r="D80" s="12">
        <f aca="true" t="shared" si="10" ref="D80:N80">SUM(D81:D97)</f>
        <v>13915.96835</v>
      </c>
      <c r="E80" s="12">
        <f t="shared" si="10"/>
        <v>12340.4917</v>
      </c>
      <c r="F80" s="12">
        <f t="shared" si="10"/>
        <v>12662.69148</v>
      </c>
      <c r="G80" s="12">
        <f t="shared" si="10"/>
        <v>13271.9748</v>
      </c>
      <c r="H80" s="12">
        <f t="shared" si="10"/>
        <v>13203.837350000002</v>
      </c>
      <c r="I80" s="12">
        <f t="shared" si="10"/>
        <v>11592.77258</v>
      </c>
      <c r="J80" s="12">
        <f t="shared" si="10"/>
        <v>12180.91837</v>
      </c>
      <c r="K80" s="12">
        <f t="shared" si="10"/>
        <v>11272.97336</v>
      </c>
      <c r="L80" s="12">
        <f t="shared" si="10"/>
        <v>11428.9105</v>
      </c>
      <c r="M80" s="12">
        <f t="shared" si="10"/>
        <v>12768.02533</v>
      </c>
      <c r="N80" s="12">
        <f t="shared" si="10"/>
        <v>12503.24152</v>
      </c>
      <c r="O80" s="12">
        <f>SUM(O81:O97)</f>
        <v>12845.90635</v>
      </c>
    </row>
    <row r="81" spans="1:15" ht="12.75">
      <c r="A81" s="1"/>
      <c r="B81" s="13" t="s">
        <v>1</v>
      </c>
      <c r="C81" s="5">
        <f>SUM(D81:O81)</f>
        <v>3.473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3.473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</row>
    <row r="82" spans="1:15" ht="12.75">
      <c r="A82" s="1"/>
      <c r="B82" s="13" t="s">
        <v>2</v>
      </c>
      <c r="C82" s="5">
        <f>SUM(D82:O82)</f>
        <v>11257.56188</v>
      </c>
      <c r="D82" s="5">
        <v>695.42616</v>
      </c>
      <c r="E82" s="5">
        <v>757.17322</v>
      </c>
      <c r="F82" s="5">
        <v>871.59808</v>
      </c>
      <c r="G82" s="5">
        <v>904.78765</v>
      </c>
      <c r="H82" s="5">
        <v>1053.3051200000002</v>
      </c>
      <c r="I82" s="5">
        <v>871.01713</v>
      </c>
      <c r="J82" s="5">
        <v>1169.38152</v>
      </c>
      <c r="K82" s="5">
        <v>988.3162199999999</v>
      </c>
      <c r="L82" s="5">
        <v>839.03747</v>
      </c>
      <c r="M82" s="5">
        <v>1041.01719</v>
      </c>
      <c r="N82" s="5">
        <v>963.03935</v>
      </c>
      <c r="O82" s="5">
        <v>1103.46277</v>
      </c>
    </row>
    <row r="83" spans="1:15" ht="12.75">
      <c r="A83" s="1"/>
      <c r="B83" s="13" t="s">
        <v>4</v>
      </c>
      <c r="C83" s="5">
        <f aca="true" t="shared" si="11" ref="C83:C97">SUM(D83:O83)</f>
        <v>60.73035</v>
      </c>
      <c r="D83" s="5">
        <v>0</v>
      </c>
      <c r="E83" s="5">
        <v>20.411849999999998</v>
      </c>
      <c r="F83" s="5">
        <v>9.75234</v>
      </c>
      <c r="G83" s="5">
        <v>5.53196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19.318150000000003</v>
      </c>
      <c r="N83" s="5">
        <v>5.71605</v>
      </c>
      <c r="O83" s="5">
        <v>0</v>
      </c>
    </row>
    <row r="84" spans="1:15" ht="12.75">
      <c r="A84" s="1"/>
      <c r="B84" s="13" t="s">
        <v>6</v>
      </c>
      <c r="C84" s="5">
        <f t="shared" si="11"/>
        <v>4615.92833</v>
      </c>
      <c r="D84" s="5">
        <v>488.30973</v>
      </c>
      <c r="E84" s="5">
        <v>191.22691</v>
      </c>
      <c r="F84" s="5">
        <v>508.34412</v>
      </c>
      <c r="G84" s="5">
        <v>236.12520999999998</v>
      </c>
      <c r="H84" s="5">
        <v>441.26045</v>
      </c>
      <c r="I84" s="5">
        <v>303.03290999999996</v>
      </c>
      <c r="J84" s="5">
        <v>500.46666999999997</v>
      </c>
      <c r="K84" s="5">
        <v>460.50864</v>
      </c>
      <c r="L84" s="5">
        <v>356.96025</v>
      </c>
      <c r="M84" s="5">
        <v>482.24982</v>
      </c>
      <c r="N84" s="5">
        <v>158.43645</v>
      </c>
      <c r="O84" s="5">
        <v>489.00717</v>
      </c>
    </row>
    <row r="85" spans="1:15" ht="12.75">
      <c r="A85" s="1"/>
      <c r="B85" s="13" t="s">
        <v>23</v>
      </c>
      <c r="C85" s="5">
        <f t="shared" si="11"/>
        <v>136.449</v>
      </c>
      <c r="D85" s="5">
        <v>70.68</v>
      </c>
      <c r="E85" s="5">
        <v>23.701</v>
      </c>
      <c r="F85" s="5">
        <v>21.837</v>
      </c>
      <c r="G85" s="5">
        <v>20.231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</row>
    <row r="86" spans="1:15" ht="12.75">
      <c r="A86" s="1"/>
      <c r="B86" s="13" t="s">
        <v>8</v>
      </c>
      <c r="C86" s="5">
        <f t="shared" si="11"/>
        <v>25205.732509999998</v>
      </c>
      <c r="D86" s="5">
        <v>2088.2742</v>
      </c>
      <c r="E86" s="5">
        <v>1893.9716799999999</v>
      </c>
      <c r="F86" s="5">
        <v>1939.9213</v>
      </c>
      <c r="G86" s="5">
        <v>2184.54848</v>
      </c>
      <c r="H86" s="5">
        <v>1606.78862</v>
      </c>
      <c r="I86" s="5">
        <v>2307.76062</v>
      </c>
      <c r="J86" s="5">
        <v>2447.08885</v>
      </c>
      <c r="K86" s="5">
        <v>2345.83183</v>
      </c>
      <c r="L86" s="5">
        <v>2067.04004</v>
      </c>
      <c r="M86" s="5">
        <v>2062.66012</v>
      </c>
      <c r="N86" s="5">
        <v>2052.43413</v>
      </c>
      <c r="O86" s="5">
        <v>2209.41264</v>
      </c>
    </row>
    <row r="87" spans="1:15" ht="12.75">
      <c r="A87" s="1"/>
      <c r="B87" s="13" t="s">
        <v>9</v>
      </c>
      <c r="C87" s="5">
        <f t="shared" si="11"/>
        <v>12479.73239</v>
      </c>
      <c r="D87" s="5">
        <v>590.674</v>
      </c>
      <c r="E87" s="5">
        <v>579.15226</v>
      </c>
      <c r="F87" s="5">
        <v>1452.75983</v>
      </c>
      <c r="G87" s="5">
        <v>2196.86087</v>
      </c>
      <c r="H87" s="5">
        <v>2598.82957</v>
      </c>
      <c r="I87" s="5">
        <v>1288.0794099999998</v>
      </c>
      <c r="J87" s="5">
        <v>790.61534</v>
      </c>
      <c r="K87" s="5">
        <v>377.39302000000004</v>
      </c>
      <c r="L87" s="5">
        <v>1754.37529</v>
      </c>
      <c r="M87" s="5">
        <v>583.3706</v>
      </c>
      <c r="N87" s="5">
        <v>130.63592</v>
      </c>
      <c r="O87" s="5">
        <v>136.98628</v>
      </c>
    </row>
    <row r="88" spans="1:15" ht="12.75">
      <c r="A88" s="1"/>
      <c r="B88" s="13" t="s">
        <v>10</v>
      </c>
      <c r="C88" s="5">
        <f t="shared" si="11"/>
        <v>4370.5</v>
      </c>
      <c r="D88" s="5">
        <v>231</v>
      </c>
      <c r="E88" s="5">
        <v>314.5</v>
      </c>
      <c r="F88" s="5">
        <v>315.5</v>
      </c>
      <c r="G88" s="5">
        <v>364</v>
      </c>
      <c r="H88" s="5">
        <v>372</v>
      </c>
      <c r="I88" s="5">
        <v>412</v>
      </c>
      <c r="J88" s="5">
        <v>347.5</v>
      </c>
      <c r="K88" s="5">
        <v>548.5</v>
      </c>
      <c r="L88" s="5">
        <v>437</v>
      </c>
      <c r="M88" s="5">
        <v>504.5</v>
      </c>
      <c r="N88" s="5">
        <v>343.5</v>
      </c>
      <c r="O88" s="5">
        <v>180.5</v>
      </c>
    </row>
    <row r="89" spans="1:15" ht="12.75">
      <c r="A89" s="1"/>
      <c r="B89" s="13" t="s">
        <v>24</v>
      </c>
      <c r="C89" s="5">
        <f t="shared" si="11"/>
        <v>1499.3815099999997</v>
      </c>
      <c r="D89" s="5">
        <v>173.00724</v>
      </c>
      <c r="E89" s="5">
        <v>151.91885</v>
      </c>
      <c r="F89" s="5">
        <v>80.20939</v>
      </c>
      <c r="G89" s="5">
        <v>205.49228</v>
      </c>
      <c r="H89" s="5">
        <v>137.21486</v>
      </c>
      <c r="I89" s="5">
        <v>113.22300999999999</v>
      </c>
      <c r="J89" s="5">
        <v>138.41539</v>
      </c>
      <c r="K89" s="5">
        <v>126.10661</v>
      </c>
      <c r="L89" s="5">
        <v>39.82785</v>
      </c>
      <c r="M89" s="5">
        <v>187.5756</v>
      </c>
      <c r="N89" s="5">
        <v>52.57954</v>
      </c>
      <c r="O89" s="5">
        <v>93.81089</v>
      </c>
    </row>
    <row r="90" spans="1:15" ht="12.75">
      <c r="A90" s="1"/>
      <c r="B90" s="13" t="s">
        <v>12</v>
      </c>
      <c r="C90" s="5">
        <f t="shared" si="11"/>
        <v>81.64751999999999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22.67985</v>
      </c>
      <c r="M90" s="5">
        <v>31.751849999999997</v>
      </c>
      <c r="N90" s="5">
        <v>0</v>
      </c>
      <c r="O90" s="5">
        <v>27.21582</v>
      </c>
    </row>
    <row r="91" spans="1:15" ht="12.75">
      <c r="A91" s="1"/>
      <c r="B91" s="13" t="s">
        <v>13</v>
      </c>
      <c r="C91" s="5">
        <f t="shared" si="11"/>
        <v>1772.47103</v>
      </c>
      <c r="D91" s="5">
        <v>178.79585</v>
      </c>
      <c r="E91" s="5">
        <v>155.19476999999998</v>
      </c>
      <c r="F91" s="5">
        <v>135.50744</v>
      </c>
      <c r="G91" s="5">
        <v>203.32282999999998</v>
      </c>
      <c r="H91" s="5">
        <v>152.42907</v>
      </c>
      <c r="I91" s="5">
        <v>151.87283</v>
      </c>
      <c r="J91" s="5">
        <v>89.94936</v>
      </c>
      <c r="K91" s="5">
        <v>141.65314999999998</v>
      </c>
      <c r="L91" s="5">
        <v>115.64125999999999</v>
      </c>
      <c r="M91" s="5">
        <v>183.66041</v>
      </c>
      <c r="N91" s="5">
        <v>148.48664000000002</v>
      </c>
      <c r="O91" s="5">
        <v>115.95742</v>
      </c>
    </row>
    <row r="92" spans="1:15" ht="12.75">
      <c r="A92" s="1"/>
      <c r="B92" s="13" t="s">
        <v>15</v>
      </c>
      <c r="C92" s="5">
        <f t="shared" si="11"/>
        <v>1863.6409899999999</v>
      </c>
      <c r="D92" s="5">
        <v>259.31182</v>
      </c>
      <c r="E92" s="5">
        <v>71.12366</v>
      </c>
      <c r="F92" s="5">
        <v>148.05246</v>
      </c>
      <c r="G92" s="5">
        <v>122.82791999999999</v>
      </c>
      <c r="H92" s="5">
        <v>193.2339</v>
      </c>
      <c r="I92" s="5">
        <v>145.75539</v>
      </c>
      <c r="J92" s="5">
        <v>170.29542999999998</v>
      </c>
      <c r="K92" s="5">
        <v>156.42252</v>
      </c>
      <c r="L92" s="5">
        <v>131.99912</v>
      </c>
      <c r="M92" s="5">
        <v>140.36957999999998</v>
      </c>
      <c r="N92" s="5">
        <v>164.64649</v>
      </c>
      <c r="O92" s="5">
        <v>159.6027</v>
      </c>
    </row>
    <row r="93" spans="1:15" ht="12.75">
      <c r="A93" s="1"/>
      <c r="B93" s="13" t="s">
        <v>16</v>
      </c>
      <c r="C93" s="5">
        <f t="shared" si="11"/>
        <v>0.059000000000000004</v>
      </c>
      <c r="D93" s="5">
        <v>0.01</v>
      </c>
      <c r="E93" s="5">
        <v>0</v>
      </c>
      <c r="F93" s="5">
        <v>0</v>
      </c>
      <c r="G93" s="5">
        <v>0.015</v>
      </c>
      <c r="H93" s="5">
        <v>0</v>
      </c>
      <c r="I93" s="5">
        <v>0</v>
      </c>
      <c r="J93" s="5">
        <v>0.01</v>
      </c>
      <c r="K93" s="5">
        <v>0</v>
      </c>
      <c r="L93" s="5">
        <v>0</v>
      </c>
      <c r="M93" s="5">
        <v>0.024</v>
      </c>
      <c r="N93" s="5">
        <v>0</v>
      </c>
      <c r="O93" s="5">
        <v>0</v>
      </c>
    </row>
    <row r="94" spans="1:15" ht="12.75">
      <c r="A94" s="1"/>
      <c r="B94" s="13" t="s">
        <v>17</v>
      </c>
      <c r="C94" s="5">
        <f t="shared" si="11"/>
        <v>3084.75831</v>
      </c>
      <c r="D94" s="5">
        <v>313.35827</v>
      </c>
      <c r="E94" s="5">
        <v>249.92323000000002</v>
      </c>
      <c r="F94" s="5">
        <v>358.01748</v>
      </c>
      <c r="G94" s="5">
        <v>315.3323</v>
      </c>
      <c r="H94" s="5">
        <v>548.0019</v>
      </c>
      <c r="I94" s="5">
        <v>164.17476000000002</v>
      </c>
      <c r="J94" s="5">
        <v>269.94058</v>
      </c>
      <c r="K94" s="5">
        <v>197.96391</v>
      </c>
      <c r="L94" s="5">
        <v>202.91525</v>
      </c>
      <c r="M94" s="5">
        <v>115.01925999999999</v>
      </c>
      <c r="N94" s="5">
        <v>304.80919</v>
      </c>
      <c r="O94" s="5">
        <v>45.30218</v>
      </c>
    </row>
    <row r="95" spans="1:15" ht="12.75">
      <c r="A95" s="1"/>
      <c r="B95" s="13" t="s">
        <v>18</v>
      </c>
      <c r="C95" s="5">
        <f t="shared" si="11"/>
        <v>1538.6344799999997</v>
      </c>
      <c r="D95" s="5">
        <v>40.1644</v>
      </c>
      <c r="E95" s="5">
        <v>326.47704999999996</v>
      </c>
      <c r="F95" s="5">
        <v>154.0065</v>
      </c>
      <c r="G95" s="5">
        <v>233.22305</v>
      </c>
      <c r="H95" s="5">
        <v>141.73270000000002</v>
      </c>
      <c r="I95" s="5">
        <v>80.7578</v>
      </c>
      <c r="J95" s="5">
        <v>124.12939999999999</v>
      </c>
      <c r="K95" s="5">
        <v>59.430150000000005</v>
      </c>
      <c r="L95" s="5">
        <v>3.4798</v>
      </c>
      <c r="M95" s="5">
        <v>120.73239</v>
      </c>
      <c r="N95" s="5">
        <v>208.89617</v>
      </c>
      <c r="O95" s="5">
        <v>45.60507</v>
      </c>
    </row>
    <row r="96" spans="1:15" ht="12.75">
      <c r="A96" s="1"/>
      <c r="B96" s="13" t="s">
        <v>19</v>
      </c>
      <c r="C96" s="5">
        <f t="shared" si="11"/>
        <v>3113.6712599999996</v>
      </c>
      <c r="D96" s="5">
        <v>252.06917</v>
      </c>
      <c r="E96" s="5">
        <v>388.99631</v>
      </c>
      <c r="F96" s="5">
        <v>194.81417000000002</v>
      </c>
      <c r="G96" s="5">
        <v>210.75575</v>
      </c>
      <c r="H96" s="5">
        <v>360.91774</v>
      </c>
      <c r="I96" s="5">
        <v>346.44735</v>
      </c>
      <c r="J96" s="5">
        <v>252.94495</v>
      </c>
      <c r="K96" s="5">
        <v>255.52155</v>
      </c>
      <c r="L96" s="5">
        <v>262.9726</v>
      </c>
      <c r="M96" s="5">
        <v>195.6994</v>
      </c>
      <c r="N96" s="5">
        <v>235.15633</v>
      </c>
      <c r="O96" s="5">
        <v>157.37594</v>
      </c>
    </row>
    <row r="97" spans="1:15" ht="12.75">
      <c r="A97" s="1"/>
      <c r="B97" s="13" t="s">
        <v>51</v>
      </c>
      <c r="C97" s="5">
        <f t="shared" si="11"/>
        <v>78903.34013000001</v>
      </c>
      <c r="D97" s="5">
        <v>8534.88751</v>
      </c>
      <c r="E97" s="5">
        <v>7216.72091</v>
      </c>
      <c r="F97" s="5">
        <v>6472.37137</v>
      </c>
      <c r="G97" s="5">
        <v>6068.9205</v>
      </c>
      <c r="H97" s="5">
        <v>5598.12342</v>
      </c>
      <c r="I97" s="5">
        <v>5405.1783700000005</v>
      </c>
      <c r="J97" s="5">
        <v>5880.18088</v>
      </c>
      <c r="K97" s="5">
        <v>5615.32576</v>
      </c>
      <c r="L97" s="5">
        <v>5194.98172</v>
      </c>
      <c r="M97" s="5">
        <v>7100.07696</v>
      </c>
      <c r="N97" s="5">
        <v>7734.9052599999995</v>
      </c>
      <c r="O97" s="5">
        <v>8081.667469999999</v>
      </c>
    </row>
    <row r="98" spans="1:15" ht="12.75">
      <c r="A98" s="1"/>
      <c r="B98" s="1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1"/>
      <c r="B99" s="11" t="s">
        <v>26</v>
      </c>
      <c r="C99" s="12">
        <f>SUM(D99:O99)</f>
        <v>88458.81112000001</v>
      </c>
      <c r="D99" s="12">
        <f aca="true" t="shared" si="12" ref="D99:N99">SUM(D100:D113)</f>
        <v>8851.7791</v>
      </c>
      <c r="E99" s="12">
        <f t="shared" si="12"/>
        <v>7876.042819999999</v>
      </c>
      <c r="F99" s="12">
        <f t="shared" si="12"/>
        <v>7014.17915</v>
      </c>
      <c r="G99" s="12">
        <f t="shared" si="12"/>
        <v>7845.004499999999</v>
      </c>
      <c r="H99" s="12">
        <f t="shared" si="12"/>
        <v>8577.72802</v>
      </c>
      <c r="I99" s="12">
        <f t="shared" si="12"/>
        <v>6351.876389999999</v>
      </c>
      <c r="J99" s="12">
        <f t="shared" si="12"/>
        <v>5988.80232</v>
      </c>
      <c r="K99" s="12">
        <f t="shared" si="12"/>
        <v>7507.83951</v>
      </c>
      <c r="L99" s="12">
        <f t="shared" si="12"/>
        <v>6665.24617</v>
      </c>
      <c r="M99" s="12">
        <f t="shared" si="12"/>
        <v>7237.72783</v>
      </c>
      <c r="N99" s="12">
        <f t="shared" si="12"/>
        <v>7734.05056</v>
      </c>
      <c r="O99" s="12">
        <f>SUM(O100:O113)</f>
        <v>6808.53475</v>
      </c>
    </row>
    <row r="100" spans="1:15" ht="12.75">
      <c r="A100" s="1"/>
      <c r="B100" s="13" t="s">
        <v>2</v>
      </c>
      <c r="C100" s="5">
        <f>SUM(D100:O100)</f>
        <v>1423.56563</v>
      </c>
      <c r="D100" s="5">
        <v>55.05993</v>
      </c>
      <c r="E100" s="5">
        <v>177.56081</v>
      </c>
      <c r="F100" s="5">
        <v>108.03119000000001</v>
      </c>
      <c r="G100" s="5">
        <v>109.5826</v>
      </c>
      <c r="H100" s="5">
        <v>100.18733999999999</v>
      </c>
      <c r="I100" s="5">
        <v>69.11021000000001</v>
      </c>
      <c r="J100" s="5">
        <v>62.857459999999996</v>
      </c>
      <c r="K100" s="5">
        <v>170.2808</v>
      </c>
      <c r="L100" s="5">
        <v>126.40934</v>
      </c>
      <c r="M100" s="5">
        <v>97.51315</v>
      </c>
      <c r="N100" s="5">
        <v>161.57120999999998</v>
      </c>
      <c r="O100" s="5">
        <v>185.40159</v>
      </c>
    </row>
    <row r="101" spans="1:15" ht="12.75">
      <c r="A101" s="1"/>
      <c r="B101" s="13" t="s">
        <v>4</v>
      </c>
      <c r="C101" s="5">
        <f aca="true" t="shared" si="13" ref="C101:C113">SUM(D101:O101)</f>
        <v>472.15930999999995</v>
      </c>
      <c r="D101" s="5">
        <v>107.25197999999999</v>
      </c>
      <c r="E101" s="5">
        <v>109.28508000000001</v>
      </c>
      <c r="F101" s="5">
        <v>42.93469</v>
      </c>
      <c r="G101" s="5">
        <v>0</v>
      </c>
      <c r="H101" s="5">
        <v>55.03261</v>
      </c>
      <c r="I101" s="5">
        <v>49.41147</v>
      </c>
      <c r="J101" s="5">
        <v>28.50226</v>
      </c>
      <c r="K101" s="5">
        <v>14.348559999999999</v>
      </c>
      <c r="L101" s="5">
        <v>20.139919999999996</v>
      </c>
      <c r="M101" s="5">
        <v>18.15335</v>
      </c>
      <c r="N101" s="5">
        <v>24.37239</v>
      </c>
      <c r="O101" s="5">
        <v>2.727</v>
      </c>
    </row>
    <row r="102" spans="1:15" ht="12.75">
      <c r="A102" s="1"/>
      <c r="B102" s="13" t="s">
        <v>6</v>
      </c>
      <c r="C102" s="5">
        <f t="shared" si="13"/>
        <v>3442.1344200000003</v>
      </c>
      <c r="D102" s="5">
        <v>482.35471</v>
      </c>
      <c r="E102" s="5">
        <v>398.02290000000005</v>
      </c>
      <c r="F102" s="5">
        <v>218.50332</v>
      </c>
      <c r="G102" s="5">
        <v>333.53564</v>
      </c>
      <c r="H102" s="5">
        <v>333.12364</v>
      </c>
      <c r="I102" s="5">
        <v>224.90341</v>
      </c>
      <c r="J102" s="5">
        <v>287.51221999999996</v>
      </c>
      <c r="K102" s="5">
        <v>283.41969</v>
      </c>
      <c r="L102" s="5">
        <v>254.41291</v>
      </c>
      <c r="M102" s="5">
        <v>259.7</v>
      </c>
      <c r="N102" s="5">
        <v>171.88</v>
      </c>
      <c r="O102" s="5">
        <v>194.76598</v>
      </c>
    </row>
    <row r="103" spans="1:15" ht="12.75">
      <c r="A103" s="1"/>
      <c r="B103" s="13" t="s">
        <v>23</v>
      </c>
      <c r="C103" s="5">
        <f t="shared" si="13"/>
        <v>7930.506999999999</v>
      </c>
      <c r="D103" s="5">
        <v>1538.48</v>
      </c>
      <c r="E103" s="5">
        <v>1403.116</v>
      </c>
      <c r="F103" s="5">
        <v>1094.767</v>
      </c>
      <c r="G103" s="5">
        <v>1124.422</v>
      </c>
      <c r="H103" s="5">
        <v>1773.587</v>
      </c>
      <c r="I103" s="5">
        <v>671.093</v>
      </c>
      <c r="J103" s="5">
        <v>86.634</v>
      </c>
      <c r="K103" s="5">
        <v>85.48</v>
      </c>
      <c r="L103" s="5">
        <v>87.373</v>
      </c>
      <c r="M103" s="5">
        <v>65.555</v>
      </c>
      <c r="N103" s="5">
        <v>0</v>
      </c>
      <c r="O103" s="5">
        <v>0</v>
      </c>
    </row>
    <row r="104" spans="1:15" ht="12.75">
      <c r="A104" s="1"/>
      <c r="B104" s="13" t="s">
        <v>8</v>
      </c>
      <c r="C104" s="5">
        <f t="shared" si="13"/>
        <v>24.00088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17.23585</v>
      </c>
      <c r="K104" s="5">
        <v>6.765029999999999</v>
      </c>
      <c r="L104" s="5">
        <v>0</v>
      </c>
      <c r="M104" s="5">
        <v>0</v>
      </c>
      <c r="N104" s="5">
        <v>0</v>
      </c>
      <c r="O104" s="5">
        <v>0</v>
      </c>
    </row>
    <row r="105" spans="1:15" ht="12.75">
      <c r="A105" s="1"/>
      <c r="B105" s="13" t="s">
        <v>9</v>
      </c>
      <c r="C105" s="5">
        <f t="shared" si="13"/>
        <v>194.24428</v>
      </c>
      <c r="D105" s="5">
        <v>1.364</v>
      </c>
      <c r="E105" s="5">
        <v>0</v>
      </c>
      <c r="F105" s="5">
        <v>0</v>
      </c>
      <c r="G105" s="5">
        <v>29.45815</v>
      </c>
      <c r="H105" s="5">
        <v>40.45454</v>
      </c>
      <c r="I105" s="5">
        <v>19.95826</v>
      </c>
      <c r="J105" s="5">
        <v>40.412800000000004</v>
      </c>
      <c r="K105" s="5">
        <v>42.63826</v>
      </c>
      <c r="L105" s="5">
        <v>0</v>
      </c>
      <c r="M105" s="5">
        <v>0</v>
      </c>
      <c r="N105" s="5">
        <v>0</v>
      </c>
      <c r="O105" s="5">
        <v>19.95827</v>
      </c>
    </row>
    <row r="106" spans="1:15" ht="12.75">
      <c r="A106" s="1"/>
      <c r="B106" s="13" t="s">
        <v>24</v>
      </c>
      <c r="C106" s="5">
        <f t="shared" si="13"/>
        <v>574.2358200000001</v>
      </c>
      <c r="D106" s="5">
        <v>118.13529</v>
      </c>
      <c r="E106" s="5">
        <v>114.03761999999999</v>
      </c>
      <c r="F106" s="5">
        <v>95.59084</v>
      </c>
      <c r="G106" s="5">
        <v>39.853379999999994</v>
      </c>
      <c r="H106" s="5">
        <v>31.82958</v>
      </c>
      <c r="I106" s="5">
        <v>30.10055</v>
      </c>
      <c r="J106" s="5">
        <v>15.92915</v>
      </c>
      <c r="K106" s="5">
        <v>38.140010000000004</v>
      </c>
      <c r="L106" s="5">
        <v>12.70869</v>
      </c>
      <c r="M106" s="5">
        <v>19.787209999999998</v>
      </c>
      <c r="N106" s="5">
        <v>15.48554</v>
      </c>
      <c r="O106" s="5">
        <v>42.63796</v>
      </c>
    </row>
    <row r="107" spans="1:15" ht="12.75">
      <c r="A107" s="1"/>
      <c r="B107" s="13" t="s">
        <v>13</v>
      </c>
      <c r="C107" s="5">
        <f t="shared" si="13"/>
        <v>857.2669799999999</v>
      </c>
      <c r="D107" s="5">
        <v>91.7433</v>
      </c>
      <c r="E107" s="5">
        <v>68.4598</v>
      </c>
      <c r="F107" s="5">
        <v>57.041650000000004</v>
      </c>
      <c r="G107" s="5">
        <v>144.8006</v>
      </c>
      <c r="H107" s="5">
        <v>81.46289999999999</v>
      </c>
      <c r="I107" s="5">
        <v>40.322449999999996</v>
      </c>
      <c r="J107" s="5">
        <v>71.96442</v>
      </c>
      <c r="K107" s="5">
        <v>74.74400999999999</v>
      </c>
      <c r="L107" s="5">
        <v>27.570400000000003</v>
      </c>
      <c r="M107" s="5">
        <v>82.77955</v>
      </c>
      <c r="N107" s="5">
        <v>42.152800000000006</v>
      </c>
      <c r="O107" s="5">
        <v>74.22510000000001</v>
      </c>
    </row>
    <row r="108" spans="1:15" ht="12.75">
      <c r="A108" s="1"/>
      <c r="B108" s="13" t="s">
        <v>15</v>
      </c>
      <c r="C108" s="5">
        <f t="shared" si="13"/>
        <v>1518.02109</v>
      </c>
      <c r="D108" s="5">
        <v>102.04097999999999</v>
      </c>
      <c r="E108" s="5">
        <v>31.395349999999997</v>
      </c>
      <c r="F108" s="5">
        <v>66.05735</v>
      </c>
      <c r="G108" s="5">
        <v>72.54973</v>
      </c>
      <c r="H108" s="5">
        <v>139.34206</v>
      </c>
      <c r="I108" s="5">
        <v>187.70668</v>
      </c>
      <c r="J108" s="5">
        <v>146.62223999999998</v>
      </c>
      <c r="K108" s="5">
        <v>201.36163</v>
      </c>
      <c r="L108" s="5">
        <v>152.84592999999998</v>
      </c>
      <c r="M108" s="5">
        <v>205.71716</v>
      </c>
      <c r="N108" s="5">
        <v>110.17053</v>
      </c>
      <c r="O108" s="5">
        <v>102.21145</v>
      </c>
    </row>
    <row r="109" spans="1:15" ht="12.75">
      <c r="A109" s="1"/>
      <c r="B109" s="13" t="s">
        <v>16</v>
      </c>
      <c r="C109" s="5">
        <f t="shared" si="13"/>
        <v>0.108</v>
      </c>
      <c r="D109" s="5">
        <v>0</v>
      </c>
      <c r="E109" s="5">
        <v>0</v>
      </c>
      <c r="F109" s="5">
        <v>0.028</v>
      </c>
      <c r="G109" s="5">
        <v>0</v>
      </c>
      <c r="H109" s="5">
        <v>0</v>
      </c>
      <c r="I109" s="5">
        <v>0.08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</row>
    <row r="110" spans="1:15" ht="12.75">
      <c r="A110" s="1"/>
      <c r="B110" s="13" t="s">
        <v>17</v>
      </c>
      <c r="C110" s="5">
        <f t="shared" si="13"/>
        <v>2857.0209999999997</v>
      </c>
      <c r="D110" s="5">
        <v>266.796</v>
      </c>
      <c r="E110" s="5">
        <v>345.405</v>
      </c>
      <c r="F110" s="5">
        <v>178.99</v>
      </c>
      <c r="G110" s="5">
        <v>158.219</v>
      </c>
      <c r="H110" s="5">
        <v>288.855</v>
      </c>
      <c r="I110" s="5">
        <v>285.83</v>
      </c>
      <c r="J110" s="5">
        <v>266.496</v>
      </c>
      <c r="K110" s="5">
        <v>285.968</v>
      </c>
      <c r="L110" s="5">
        <v>66.002</v>
      </c>
      <c r="M110" s="5">
        <v>157.008</v>
      </c>
      <c r="N110" s="5">
        <v>199.494</v>
      </c>
      <c r="O110" s="5">
        <v>357.958</v>
      </c>
    </row>
    <row r="111" spans="1:15" ht="12.75">
      <c r="A111" s="1"/>
      <c r="B111" s="13" t="s">
        <v>18</v>
      </c>
      <c r="C111" s="5">
        <f t="shared" si="13"/>
        <v>12794.411100000001</v>
      </c>
      <c r="D111" s="5">
        <v>649.87</v>
      </c>
      <c r="E111" s="5">
        <v>949.72925</v>
      </c>
      <c r="F111" s="5">
        <v>1198.6563999999998</v>
      </c>
      <c r="G111" s="5">
        <v>849.692</v>
      </c>
      <c r="H111" s="5">
        <v>1481.3925</v>
      </c>
      <c r="I111" s="5">
        <v>962.449</v>
      </c>
      <c r="J111" s="5">
        <v>911.23</v>
      </c>
      <c r="K111" s="5">
        <v>1479.6869</v>
      </c>
      <c r="L111" s="5">
        <v>1239.605</v>
      </c>
      <c r="M111" s="5">
        <v>547.828</v>
      </c>
      <c r="N111" s="5">
        <v>1212.52005</v>
      </c>
      <c r="O111" s="5">
        <v>1311.752</v>
      </c>
    </row>
    <row r="112" spans="1:15" ht="12.75">
      <c r="A112" s="1"/>
      <c r="B112" s="13" t="s">
        <v>19</v>
      </c>
      <c r="C112" s="5">
        <f t="shared" si="13"/>
        <v>4978.92261</v>
      </c>
      <c r="D112" s="5">
        <v>280.80172</v>
      </c>
      <c r="E112" s="5">
        <v>221.90223999999998</v>
      </c>
      <c r="F112" s="5">
        <v>232.14225</v>
      </c>
      <c r="G112" s="5">
        <v>415.49061</v>
      </c>
      <c r="H112" s="5">
        <v>271.18071000000003</v>
      </c>
      <c r="I112" s="5">
        <v>313.68375</v>
      </c>
      <c r="J112" s="5">
        <v>177.013</v>
      </c>
      <c r="K112" s="5">
        <v>550.2041999999999</v>
      </c>
      <c r="L112" s="5">
        <v>634.95615</v>
      </c>
      <c r="M112" s="5">
        <v>890.36336</v>
      </c>
      <c r="N112" s="5">
        <v>637.34702</v>
      </c>
      <c r="O112" s="5">
        <v>353.83759999999995</v>
      </c>
    </row>
    <row r="113" spans="1:15" ht="12.75">
      <c r="A113" s="1"/>
      <c r="B113" s="13" t="s">
        <v>51</v>
      </c>
      <c r="C113" s="5">
        <f t="shared" si="13"/>
        <v>51392.212999999996</v>
      </c>
      <c r="D113" s="5">
        <v>5157.88119</v>
      </c>
      <c r="E113" s="5">
        <v>4057.12877</v>
      </c>
      <c r="F113" s="5">
        <v>3721.43646</v>
      </c>
      <c r="G113" s="5">
        <v>4567.40079</v>
      </c>
      <c r="H113" s="5">
        <v>3981.2801400000003</v>
      </c>
      <c r="I113" s="5">
        <v>3497.22761</v>
      </c>
      <c r="J113" s="5">
        <v>3876.39292</v>
      </c>
      <c r="K113" s="5">
        <v>4274.80242</v>
      </c>
      <c r="L113" s="5">
        <v>4043.22283</v>
      </c>
      <c r="M113" s="5">
        <v>4893.32305</v>
      </c>
      <c r="N113" s="5">
        <v>5159.057019999999</v>
      </c>
      <c r="O113" s="5">
        <v>4163.0598</v>
      </c>
    </row>
    <row r="114" spans="1:15" ht="12.75">
      <c r="A114" s="1"/>
      <c r="B114" s="1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1"/>
      <c r="B115" s="11" t="s">
        <v>27</v>
      </c>
      <c r="C115" s="12">
        <f>SUM(D115:O115)</f>
        <v>89352.52233999998</v>
      </c>
      <c r="D115" s="12">
        <f aca="true" t="shared" si="14" ref="D115:N115">SUM(D116:D131)</f>
        <v>6150.908289999999</v>
      </c>
      <c r="E115" s="12">
        <f t="shared" si="14"/>
        <v>6791.7923</v>
      </c>
      <c r="F115" s="12">
        <f t="shared" si="14"/>
        <v>7205.84542</v>
      </c>
      <c r="G115" s="12">
        <f t="shared" si="14"/>
        <v>11146.040140000001</v>
      </c>
      <c r="H115" s="12">
        <f t="shared" si="14"/>
        <v>10586.99478</v>
      </c>
      <c r="I115" s="12">
        <f t="shared" si="14"/>
        <v>7775.303400000001</v>
      </c>
      <c r="J115" s="12">
        <f t="shared" si="14"/>
        <v>7204.01193</v>
      </c>
      <c r="K115" s="12">
        <f t="shared" si="14"/>
        <v>6715.644339999999</v>
      </c>
      <c r="L115" s="12">
        <f t="shared" si="14"/>
        <v>5942.80881</v>
      </c>
      <c r="M115" s="12">
        <f t="shared" si="14"/>
        <v>6299.45919</v>
      </c>
      <c r="N115" s="12">
        <f t="shared" si="14"/>
        <v>6074.56163</v>
      </c>
      <c r="O115" s="12">
        <f>SUM(O116:O131)</f>
        <v>7459.152110000001</v>
      </c>
    </row>
    <row r="116" spans="1:15" ht="12.75">
      <c r="A116" s="1"/>
      <c r="B116" s="13" t="s">
        <v>4</v>
      </c>
      <c r="C116" s="5">
        <f>SUM(D116:O116)</f>
        <v>5.547899999999999</v>
      </c>
      <c r="D116" s="5">
        <v>5.547899999999999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ht="12.75">
      <c r="A117" s="1"/>
      <c r="B117" s="13" t="s">
        <v>6</v>
      </c>
      <c r="C117" s="5">
        <f aca="true" t="shared" si="15" ref="C117:C131">SUM(D117:O117)</f>
        <v>1215.24408</v>
      </c>
      <c r="D117" s="5">
        <v>53.2909</v>
      </c>
      <c r="E117" s="5">
        <v>115.01136</v>
      </c>
      <c r="F117" s="5">
        <v>106.45</v>
      </c>
      <c r="G117" s="5">
        <v>152.6</v>
      </c>
      <c r="H117" s="5">
        <v>120.45</v>
      </c>
      <c r="I117" s="5">
        <v>66.3</v>
      </c>
      <c r="J117" s="5">
        <v>143.51870000000002</v>
      </c>
      <c r="K117" s="5">
        <v>86.375</v>
      </c>
      <c r="L117" s="5">
        <v>220.59812</v>
      </c>
      <c r="M117" s="5">
        <v>130.575</v>
      </c>
      <c r="N117" s="5">
        <v>0</v>
      </c>
      <c r="O117" s="5">
        <v>20.075</v>
      </c>
    </row>
    <row r="118" spans="1:15" ht="12.75">
      <c r="A118" s="1"/>
      <c r="B118" s="13" t="s">
        <v>23</v>
      </c>
      <c r="C118" s="5">
        <f t="shared" si="15"/>
        <v>2974.1230000000005</v>
      </c>
      <c r="D118" s="5">
        <v>45.38</v>
      </c>
      <c r="E118" s="5">
        <v>349.002</v>
      </c>
      <c r="F118" s="5">
        <v>291.679</v>
      </c>
      <c r="G118" s="5">
        <v>536.368</v>
      </c>
      <c r="H118" s="5">
        <v>330.646</v>
      </c>
      <c r="I118" s="5">
        <v>134.689</v>
      </c>
      <c r="J118" s="5">
        <v>344.171</v>
      </c>
      <c r="K118" s="5">
        <v>124.778</v>
      </c>
      <c r="L118" s="5">
        <v>187.445</v>
      </c>
      <c r="M118" s="5">
        <v>130.693</v>
      </c>
      <c r="N118" s="5">
        <v>140.796</v>
      </c>
      <c r="O118" s="5">
        <v>358.476</v>
      </c>
    </row>
    <row r="119" spans="1:15" ht="12.75">
      <c r="A119" s="1"/>
      <c r="B119" s="13" t="s">
        <v>8</v>
      </c>
      <c r="C119" s="5">
        <f t="shared" si="15"/>
        <v>3930.5</v>
      </c>
      <c r="D119" s="5">
        <v>281.5</v>
      </c>
      <c r="E119" s="5">
        <v>313.5</v>
      </c>
      <c r="F119" s="5">
        <v>413.5</v>
      </c>
      <c r="G119" s="5">
        <v>343.5</v>
      </c>
      <c r="H119" s="5">
        <v>332.5</v>
      </c>
      <c r="I119" s="5">
        <v>329</v>
      </c>
      <c r="J119" s="5">
        <v>306.5</v>
      </c>
      <c r="K119" s="5">
        <v>392</v>
      </c>
      <c r="L119" s="5">
        <v>319</v>
      </c>
      <c r="M119" s="5">
        <v>257.5</v>
      </c>
      <c r="N119" s="5">
        <v>322.5</v>
      </c>
      <c r="O119" s="5">
        <v>319.5</v>
      </c>
    </row>
    <row r="120" spans="1:15" ht="12.75">
      <c r="A120" s="1"/>
      <c r="B120" s="13" t="s">
        <v>9</v>
      </c>
      <c r="C120" s="5">
        <f t="shared" si="15"/>
        <v>11436.649010000001</v>
      </c>
      <c r="D120" s="5">
        <v>9.07194</v>
      </c>
      <c r="E120" s="5">
        <v>10.88632</v>
      </c>
      <c r="F120" s="5">
        <v>449.88613</v>
      </c>
      <c r="G120" s="5">
        <v>2285.4509199999998</v>
      </c>
      <c r="H120" s="5">
        <v>2343.08975</v>
      </c>
      <c r="I120" s="5">
        <v>1646.52384</v>
      </c>
      <c r="J120" s="5">
        <v>1184.69002</v>
      </c>
      <c r="K120" s="5">
        <v>996.4453199999999</v>
      </c>
      <c r="L120" s="5">
        <v>254.01426</v>
      </c>
      <c r="M120" s="5">
        <v>906.64549</v>
      </c>
      <c r="N120" s="5">
        <v>686.1562299999999</v>
      </c>
      <c r="O120" s="5">
        <v>663.7887900000001</v>
      </c>
    </row>
    <row r="121" spans="1:15" ht="12.75">
      <c r="A121" s="1"/>
      <c r="B121" s="13" t="s">
        <v>10</v>
      </c>
      <c r="C121" s="5">
        <f t="shared" si="15"/>
        <v>60</v>
      </c>
      <c r="D121" s="5">
        <v>0</v>
      </c>
      <c r="E121" s="5">
        <v>30</v>
      </c>
      <c r="F121" s="5">
        <v>0</v>
      </c>
      <c r="G121" s="5">
        <v>0</v>
      </c>
      <c r="H121" s="5">
        <v>0</v>
      </c>
      <c r="I121" s="5">
        <v>0</v>
      </c>
      <c r="J121" s="5">
        <v>25</v>
      </c>
      <c r="K121" s="5">
        <v>5</v>
      </c>
      <c r="L121" s="5">
        <v>0</v>
      </c>
      <c r="M121" s="5">
        <v>0</v>
      </c>
      <c r="N121" s="5">
        <v>0</v>
      </c>
      <c r="O121" s="5">
        <v>0</v>
      </c>
    </row>
    <row r="122" spans="1:15" ht="12.75">
      <c r="A122" s="1"/>
      <c r="B122" s="13" t="s">
        <v>11</v>
      </c>
      <c r="C122" s="5">
        <f t="shared" si="15"/>
        <v>284.63641999999993</v>
      </c>
      <c r="D122" s="5">
        <v>31.77272</v>
      </c>
      <c r="E122" s="5">
        <v>39.77274</v>
      </c>
      <c r="F122" s="5">
        <v>31.40909</v>
      </c>
      <c r="G122" s="5">
        <v>15.454559999999999</v>
      </c>
      <c r="H122" s="5">
        <v>17.727259999999998</v>
      </c>
      <c r="I122" s="5">
        <v>19.090889999999998</v>
      </c>
      <c r="J122" s="5">
        <v>25.18182</v>
      </c>
      <c r="K122" s="5">
        <v>17.63637</v>
      </c>
      <c r="L122" s="5">
        <v>22.27273</v>
      </c>
      <c r="M122" s="5">
        <v>24.09094</v>
      </c>
      <c r="N122" s="5">
        <v>20.68182</v>
      </c>
      <c r="O122" s="5">
        <v>19.54548</v>
      </c>
    </row>
    <row r="123" spans="1:15" ht="12.75">
      <c r="A123" s="14"/>
      <c r="B123" s="13" t="s">
        <v>24</v>
      </c>
      <c r="C123" s="5">
        <f t="shared" si="15"/>
        <v>2143.6363</v>
      </c>
      <c r="D123" s="5">
        <v>182.76176999999998</v>
      </c>
      <c r="E123" s="5">
        <v>138.74803</v>
      </c>
      <c r="F123" s="5">
        <v>170.51973999999998</v>
      </c>
      <c r="G123" s="5">
        <v>236.08870000000002</v>
      </c>
      <c r="H123" s="5">
        <v>247.74787</v>
      </c>
      <c r="I123" s="5">
        <v>153.23454</v>
      </c>
      <c r="J123" s="5">
        <v>176.623</v>
      </c>
      <c r="K123" s="5">
        <v>192.22065</v>
      </c>
      <c r="L123" s="5">
        <v>174.21962</v>
      </c>
      <c r="M123" s="5">
        <v>149.98575</v>
      </c>
      <c r="N123" s="5">
        <v>186.66871</v>
      </c>
      <c r="O123" s="5">
        <v>134.81792000000002</v>
      </c>
    </row>
    <row r="124" spans="1:15" ht="12.75">
      <c r="A124" s="14"/>
      <c r="B124" s="13" t="s">
        <v>13</v>
      </c>
      <c r="C124" s="5">
        <f t="shared" si="15"/>
        <v>11.768930000000001</v>
      </c>
      <c r="D124" s="5">
        <v>0.464</v>
      </c>
      <c r="E124" s="5">
        <v>2.088</v>
      </c>
      <c r="F124" s="5">
        <v>0</v>
      </c>
      <c r="G124" s="5">
        <v>1.25943</v>
      </c>
      <c r="H124" s="5">
        <v>0.696</v>
      </c>
      <c r="I124" s="5">
        <v>3.3395</v>
      </c>
      <c r="J124" s="5">
        <v>0</v>
      </c>
      <c r="K124" s="5">
        <v>0.696</v>
      </c>
      <c r="L124" s="5">
        <v>1.624</v>
      </c>
      <c r="M124" s="5">
        <v>0.696</v>
      </c>
      <c r="N124" s="5">
        <v>0.906</v>
      </c>
      <c r="O124" s="5">
        <v>0</v>
      </c>
    </row>
    <row r="125" spans="1:15" ht="12.75">
      <c r="A125" s="14"/>
      <c r="B125" s="13" t="s">
        <v>14</v>
      </c>
      <c r="C125" s="5">
        <f t="shared" si="15"/>
        <v>287.23211000000003</v>
      </c>
      <c r="D125" s="5">
        <v>14.92447</v>
      </c>
      <c r="E125" s="5">
        <v>31.25447</v>
      </c>
      <c r="F125" s="5">
        <v>20.048939999999998</v>
      </c>
      <c r="G125" s="5">
        <v>59.60628</v>
      </c>
      <c r="H125" s="5">
        <v>40.11508</v>
      </c>
      <c r="I125" s="5">
        <v>23.50135</v>
      </c>
      <c r="J125" s="5">
        <v>21.65386</v>
      </c>
      <c r="K125" s="5">
        <v>20.85093</v>
      </c>
      <c r="L125" s="5">
        <v>5.25999</v>
      </c>
      <c r="M125" s="5">
        <v>28.173470000000002</v>
      </c>
      <c r="N125" s="5">
        <v>14.70093</v>
      </c>
      <c r="O125" s="5">
        <v>7.14234</v>
      </c>
    </row>
    <row r="126" spans="1:15" ht="12.75">
      <c r="A126" s="14"/>
      <c r="B126" s="13" t="s">
        <v>15</v>
      </c>
      <c r="C126" s="5">
        <f t="shared" si="15"/>
        <v>1214.3387399999997</v>
      </c>
      <c r="D126" s="5">
        <v>154.80348999999998</v>
      </c>
      <c r="E126" s="5">
        <v>107.84716999999999</v>
      </c>
      <c r="F126" s="5">
        <v>114.33453999999999</v>
      </c>
      <c r="G126" s="5">
        <v>70.61725</v>
      </c>
      <c r="H126" s="5">
        <v>123.50103</v>
      </c>
      <c r="I126" s="5">
        <v>76.42931</v>
      </c>
      <c r="J126" s="5">
        <v>145.10303</v>
      </c>
      <c r="K126" s="5">
        <v>94.31963999999999</v>
      </c>
      <c r="L126" s="5">
        <v>101.09869</v>
      </c>
      <c r="M126" s="5">
        <v>54.86189</v>
      </c>
      <c r="N126" s="5">
        <v>103.38395</v>
      </c>
      <c r="O126" s="5">
        <v>68.03875</v>
      </c>
    </row>
    <row r="127" spans="1:15" ht="12.75">
      <c r="A127" s="14"/>
      <c r="B127" s="13" t="s">
        <v>16</v>
      </c>
      <c r="C127" s="5">
        <f t="shared" si="15"/>
        <v>0.6365</v>
      </c>
      <c r="D127" s="5">
        <v>0</v>
      </c>
      <c r="E127" s="5">
        <v>0.006</v>
      </c>
      <c r="F127" s="5">
        <v>0.6305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</row>
    <row r="128" spans="1:15" ht="12.75">
      <c r="A128" s="1"/>
      <c r="B128" s="13" t="s">
        <v>17</v>
      </c>
      <c r="C128" s="5">
        <f t="shared" si="15"/>
        <v>3506.81338</v>
      </c>
      <c r="D128" s="5">
        <v>168.77903</v>
      </c>
      <c r="E128" s="5">
        <v>208.57958</v>
      </c>
      <c r="F128" s="5">
        <v>396.9612</v>
      </c>
      <c r="G128" s="5">
        <v>443.43321000000003</v>
      </c>
      <c r="H128" s="5">
        <v>397.74735999999996</v>
      </c>
      <c r="I128" s="5">
        <v>168.05346</v>
      </c>
      <c r="J128" s="5">
        <v>135.014</v>
      </c>
      <c r="K128" s="5">
        <v>473.54406</v>
      </c>
      <c r="L128" s="5">
        <v>632.44312</v>
      </c>
      <c r="M128" s="5">
        <v>219.46716</v>
      </c>
      <c r="N128" s="5">
        <v>104.91</v>
      </c>
      <c r="O128" s="5">
        <v>157.8812</v>
      </c>
    </row>
    <row r="129" spans="1:15" ht="12.75">
      <c r="A129" s="1"/>
      <c r="B129" s="13" t="s">
        <v>18</v>
      </c>
      <c r="C129" s="5">
        <f t="shared" si="15"/>
        <v>3252.27891</v>
      </c>
      <c r="D129" s="5">
        <v>228.392</v>
      </c>
      <c r="E129" s="5">
        <v>146.5</v>
      </c>
      <c r="F129" s="5">
        <v>216.398</v>
      </c>
      <c r="G129" s="5">
        <v>213.24275</v>
      </c>
      <c r="H129" s="5">
        <v>191.40575</v>
      </c>
      <c r="I129" s="5">
        <v>275.19370000000004</v>
      </c>
      <c r="J129" s="5">
        <v>158.42175</v>
      </c>
      <c r="K129" s="5">
        <v>201.736</v>
      </c>
      <c r="L129" s="5">
        <v>258.84</v>
      </c>
      <c r="M129" s="5">
        <v>418.45844</v>
      </c>
      <c r="N129" s="5">
        <v>548.57872</v>
      </c>
      <c r="O129" s="5">
        <v>395.1118</v>
      </c>
    </row>
    <row r="130" spans="1:15" ht="12.75">
      <c r="A130" s="1"/>
      <c r="B130" s="13" t="s">
        <v>19</v>
      </c>
      <c r="C130" s="5">
        <f t="shared" si="15"/>
        <v>8564.697090000001</v>
      </c>
      <c r="D130" s="5">
        <v>803.88211</v>
      </c>
      <c r="E130" s="5">
        <v>621.5564499999999</v>
      </c>
      <c r="F130" s="5">
        <v>592.151</v>
      </c>
      <c r="G130" s="5">
        <v>848.26349</v>
      </c>
      <c r="H130" s="5">
        <v>1210.68503</v>
      </c>
      <c r="I130" s="5">
        <v>825.46573</v>
      </c>
      <c r="J130" s="5">
        <v>744.93133</v>
      </c>
      <c r="K130" s="5">
        <v>746.79076</v>
      </c>
      <c r="L130" s="5">
        <v>508.85056</v>
      </c>
      <c r="M130" s="5">
        <v>472.20662</v>
      </c>
      <c r="N130" s="5">
        <v>521.59463</v>
      </c>
      <c r="O130" s="5">
        <v>668.31938</v>
      </c>
    </row>
    <row r="131" spans="1:15" ht="12.75">
      <c r="A131" s="1"/>
      <c r="B131" s="13" t="s">
        <v>51</v>
      </c>
      <c r="C131" s="5">
        <f t="shared" si="15"/>
        <v>50464.41997000001</v>
      </c>
      <c r="D131" s="5">
        <v>4170.33796</v>
      </c>
      <c r="E131" s="5">
        <v>4677.04018</v>
      </c>
      <c r="F131" s="5">
        <v>4401.877280000001</v>
      </c>
      <c r="G131" s="5">
        <v>5940.1555499999995</v>
      </c>
      <c r="H131" s="5">
        <v>5230.68365</v>
      </c>
      <c r="I131" s="5">
        <v>4054.48208</v>
      </c>
      <c r="J131" s="5">
        <v>3793.20342</v>
      </c>
      <c r="K131" s="5">
        <v>3363.25161</v>
      </c>
      <c r="L131" s="5">
        <v>3257.1427200000003</v>
      </c>
      <c r="M131" s="5">
        <v>3506.10543</v>
      </c>
      <c r="N131" s="5">
        <v>3423.68464</v>
      </c>
      <c r="O131" s="15">
        <v>4646.45545</v>
      </c>
    </row>
    <row r="132" spans="1:15" ht="12.75">
      <c r="A132" s="1"/>
      <c r="B132" s="18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1:15" ht="12.75">
      <c r="A133" s="1"/>
      <c r="B133" s="11" t="s">
        <v>56</v>
      </c>
      <c r="C133" s="12">
        <f>SUM(D133:O133)</f>
        <v>364.21399999999994</v>
      </c>
      <c r="D133" s="12">
        <f>SUM(D134:D136)</f>
        <v>0</v>
      </c>
      <c r="E133" s="12">
        <f aca="true" t="shared" si="16" ref="E133:N133">SUM(E134:E136)</f>
        <v>0</v>
      </c>
      <c r="F133" s="12">
        <f t="shared" si="16"/>
        <v>0</v>
      </c>
      <c r="G133" s="12">
        <f t="shared" si="16"/>
        <v>20.15</v>
      </c>
      <c r="H133" s="12">
        <f t="shared" si="16"/>
        <v>0</v>
      </c>
      <c r="I133" s="12">
        <f t="shared" si="16"/>
        <v>0</v>
      </c>
      <c r="J133" s="12">
        <f t="shared" si="16"/>
        <v>0</v>
      </c>
      <c r="K133" s="12">
        <f t="shared" si="16"/>
        <v>89.613</v>
      </c>
      <c r="L133" s="12">
        <f t="shared" si="16"/>
        <v>0</v>
      </c>
      <c r="M133" s="12">
        <f t="shared" si="16"/>
        <v>0</v>
      </c>
      <c r="N133" s="12">
        <f t="shared" si="16"/>
        <v>160.301</v>
      </c>
      <c r="O133" s="12">
        <f>SUM(O134:O136)</f>
        <v>94.15</v>
      </c>
    </row>
    <row r="134" spans="1:15" ht="12.75">
      <c r="A134" s="1"/>
      <c r="B134" s="13" t="s">
        <v>18</v>
      </c>
      <c r="C134" s="5">
        <f>SUM(D134:O134)</f>
        <v>331.906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89.613</v>
      </c>
      <c r="L134" s="5">
        <v>0</v>
      </c>
      <c r="M134" s="5">
        <v>0</v>
      </c>
      <c r="N134" s="5">
        <v>148.301</v>
      </c>
      <c r="O134" s="5">
        <v>93.992</v>
      </c>
    </row>
    <row r="135" spans="1:15" ht="12.75">
      <c r="A135" s="1"/>
      <c r="B135" s="13" t="s">
        <v>19</v>
      </c>
      <c r="C135" s="5">
        <f>SUM(D135:O135)</f>
        <v>0.158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0.158</v>
      </c>
    </row>
    <row r="136" spans="1:15" ht="12.75">
      <c r="A136" s="1"/>
      <c r="B136" s="13" t="s">
        <v>51</v>
      </c>
      <c r="C136" s="5">
        <f>SUM(D136:O136)</f>
        <v>32.15</v>
      </c>
      <c r="D136" s="5">
        <v>0</v>
      </c>
      <c r="E136" s="5">
        <v>0</v>
      </c>
      <c r="F136" s="5">
        <v>0</v>
      </c>
      <c r="G136" s="5">
        <v>20.15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12</v>
      </c>
      <c r="O136" s="5">
        <v>0</v>
      </c>
    </row>
    <row r="137" spans="1:15" ht="12.75">
      <c r="A137" s="1"/>
      <c r="B137" s="1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1"/>
      <c r="B138" s="11" t="s">
        <v>32</v>
      </c>
      <c r="C138" s="12">
        <f>SUM(D138:O138)</f>
        <v>702.26506</v>
      </c>
      <c r="D138" s="12">
        <f>SUM(D139:D141)</f>
        <v>36.80752</v>
      </c>
      <c r="E138" s="12">
        <f aca="true" t="shared" si="17" ref="E138:N138">SUM(E139:E141)</f>
        <v>82.39151</v>
      </c>
      <c r="F138" s="12">
        <f t="shared" si="17"/>
        <v>95.54802000000001</v>
      </c>
      <c r="G138" s="12">
        <f t="shared" si="17"/>
        <v>27.56236</v>
      </c>
      <c r="H138" s="12">
        <f t="shared" si="17"/>
        <v>24.6905</v>
      </c>
      <c r="I138" s="12">
        <f t="shared" si="17"/>
        <v>51.03633</v>
      </c>
      <c r="J138" s="12">
        <f t="shared" si="17"/>
        <v>81.72982</v>
      </c>
      <c r="K138" s="12">
        <f t="shared" si="17"/>
        <v>81.44246000000001</v>
      </c>
      <c r="L138" s="12">
        <f t="shared" si="17"/>
        <v>48.38037</v>
      </c>
      <c r="M138" s="12">
        <f t="shared" si="17"/>
        <v>53.19549</v>
      </c>
      <c r="N138" s="12">
        <f t="shared" si="17"/>
        <v>107.32267999999999</v>
      </c>
      <c r="O138" s="12">
        <f>SUM(O139:O141)</f>
        <v>12.158</v>
      </c>
    </row>
    <row r="139" spans="1:15" ht="12.75">
      <c r="A139" s="1"/>
      <c r="B139" s="13" t="s">
        <v>16</v>
      </c>
      <c r="C139" s="5">
        <f>SUM(D139:O139)</f>
        <v>0.106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0.106</v>
      </c>
      <c r="O139" s="5">
        <v>0</v>
      </c>
    </row>
    <row r="140" spans="1:15" ht="12.75">
      <c r="A140" s="1"/>
      <c r="B140" s="13" t="s">
        <v>19</v>
      </c>
      <c r="C140" s="5">
        <f>SUM(D140:O140)</f>
        <v>0.015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0.015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ht="12.75">
      <c r="A141" s="1"/>
      <c r="B141" s="13" t="s">
        <v>51</v>
      </c>
      <c r="C141" s="5">
        <f>SUM(D141:O141)</f>
        <v>702.14406</v>
      </c>
      <c r="D141" s="5">
        <v>36.80752</v>
      </c>
      <c r="E141" s="5">
        <v>82.39151</v>
      </c>
      <c r="F141" s="5">
        <v>95.54802000000001</v>
      </c>
      <c r="G141" s="5">
        <v>27.56236</v>
      </c>
      <c r="H141" s="5">
        <v>24.6905</v>
      </c>
      <c r="I141" s="5">
        <v>51.03633</v>
      </c>
      <c r="J141" s="5">
        <v>81.71482</v>
      </c>
      <c r="K141" s="5">
        <v>81.44246000000001</v>
      </c>
      <c r="L141" s="5">
        <v>48.38037</v>
      </c>
      <c r="M141" s="5">
        <v>53.19549</v>
      </c>
      <c r="N141" s="5">
        <v>107.21668</v>
      </c>
      <c r="O141" s="5">
        <v>12.158</v>
      </c>
    </row>
    <row r="142" spans="1:15" ht="12.75">
      <c r="A142" s="1"/>
      <c r="B142" s="1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1"/>
      <c r="B143" s="11" t="s">
        <v>33</v>
      </c>
      <c r="C143" s="12">
        <f>SUM(D143:O143)</f>
        <v>5405.51166</v>
      </c>
      <c r="D143" s="12">
        <f aca="true" t="shared" si="18" ref="D143:N143">SUM(D144:D146)</f>
        <v>17.66428</v>
      </c>
      <c r="E143" s="12">
        <f t="shared" si="18"/>
        <v>311.133</v>
      </c>
      <c r="F143" s="12">
        <f t="shared" si="18"/>
        <v>649.505</v>
      </c>
      <c r="G143" s="12">
        <f t="shared" si="18"/>
        <v>670.8413</v>
      </c>
      <c r="H143" s="12">
        <f t="shared" si="18"/>
        <v>610.09136</v>
      </c>
      <c r="I143" s="12">
        <f t="shared" si="18"/>
        <v>208.196</v>
      </c>
      <c r="J143" s="12">
        <f t="shared" si="18"/>
        <v>910.55429</v>
      </c>
      <c r="K143" s="12">
        <f t="shared" si="18"/>
        <v>1043.964</v>
      </c>
      <c r="L143" s="12">
        <f t="shared" si="18"/>
        <v>215.84342999999998</v>
      </c>
      <c r="M143" s="12">
        <f t="shared" si="18"/>
        <v>208.309</v>
      </c>
      <c r="N143" s="12">
        <f t="shared" si="18"/>
        <v>456.306</v>
      </c>
      <c r="O143" s="12">
        <f>SUM(O144:O146)</f>
        <v>103.104</v>
      </c>
    </row>
    <row r="144" spans="1:15" ht="12.75">
      <c r="A144" s="1"/>
      <c r="B144" s="13" t="s">
        <v>7</v>
      </c>
      <c r="C144" s="5">
        <f>SUM(D144:O144)</f>
        <v>2005.6000000000001</v>
      </c>
      <c r="D144" s="5">
        <v>0</v>
      </c>
      <c r="E144" s="5">
        <v>0</v>
      </c>
      <c r="F144" s="5">
        <v>401.12</v>
      </c>
      <c r="G144" s="5">
        <v>0</v>
      </c>
      <c r="H144" s="5">
        <v>401.12</v>
      </c>
      <c r="I144" s="5">
        <v>0</v>
      </c>
      <c r="J144" s="5">
        <v>401.12</v>
      </c>
      <c r="K144" s="5">
        <v>802.24</v>
      </c>
      <c r="L144" s="5">
        <v>0</v>
      </c>
      <c r="M144" s="5">
        <v>0</v>
      </c>
      <c r="N144" s="5">
        <v>0</v>
      </c>
      <c r="O144" s="5">
        <v>0</v>
      </c>
    </row>
    <row r="145" spans="1:15" ht="12.75">
      <c r="A145" s="1"/>
      <c r="B145" s="13" t="s">
        <v>15</v>
      </c>
      <c r="C145" s="5">
        <f>SUM(D145:O145)</f>
        <v>60.993570000000005</v>
      </c>
      <c r="D145" s="5">
        <v>17.45128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43.54229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</row>
    <row r="146" spans="1:15" ht="12.75">
      <c r="A146" s="1"/>
      <c r="B146" s="13" t="s">
        <v>51</v>
      </c>
      <c r="C146" s="5">
        <f>SUM(D146:O146)</f>
        <v>3338.91809</v>
      </c>
      <c r="D146" s="5">
        <v>0.213</v>
      </c>
      <c r="E146" s="5">
        <v>311.133</v>
      </c>
      <c r="F146" s="5">
        <v>248.385</v>
      </c>
      <c r="G146" s="5">
        <v>670.8413</v>
      </c>
      <c r="H146" s="5">
        <v>208.97135999999998</v>
      </c>
      <c r="I146" s="5">
        <v>208.196</v>
      </c>
      <c r="J146" s="5">
        <v>465.892</v>
      </c>
      <c r="K146" s="5">
        <v>241.724</v>
      </c>
      <c r="L146" s="5">
        <v>215.84342999999998</v>
      </c>
      <c r="M146" s="5">
        <v>208.309</v>
      </c>
      <c r="N146" s="5">
        <v>456.306</v>
      </c>
      <c r="O146" s="5">
        <v>103.104</v>
      </c>
    </row>
    <row r="147" spans="1:15" ht="12.75">
      <c r="A147" s="1"/>
      <c r="B147" s="1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1"/>
      <c r="B148" s="11" t="s">
        <v>34</v>
      </c>
      <c r="C148" s="12">
        <f>SUM(D148:O148)</f>
        <v>303988.58538999996</v>
      </c>
      <c r="D148" s="12">
        <f aca="true" t="shared" si="19" ref="D148:N148">SUM(D149:D157)</f>
        <v>49572.89813</v>
      </c>
      <c r="E148" s="12">
        <f t="shared" si="19"/>
        <v>8496.97744</v>
      </c>
      <c r="F148" s="12">
        <f t="shared" si="19"/>
        <v>35938.62373</v>
      </c>
      <c r="G148" s="12">
        <f t="shared" si="19"/>
        <v>41269.39381</v>
      </c>
      <c r="H148" s="12">
        <f t="shared" si="19"/>
        <v>37039.58361</v>
      </c>
      <c r="I148" s="12">
        <f t="shared" si="19"/>
        <v>25207.61427</v>
      </c>
      <c r="J148" s="12">
        <f t="shared" si="19"/>
        <v>9762.634689999999</v>
      </c>
      <c r="K148" s="12">
        <f t="shared" si="19"/>
        <v>26993.72658</v>
      </c>
      <c r="L148" s="12">
        <f t="shared" si="19"/>
        <v>10377.37243</v>
      </c>
      <c r="M148" s="12">
        <f t="shared" si="19"/>
        <v>13269.78829</v>
      </c>
      <c r="N148" s="12">
        <f t="shared" si="19"/>
        <v>33335.48423</v>
      </c>
      <c r="O148" s="12">
        <f>SUM(O149:O157)</f>
        <v>12724.48818</v>
      </c>
    </row>
    <row r="149" spans="1:15" ht="12.75">
      <c r="A149" s="1"/>
      <c r="B149" s="13" t="s">
        <v>1</v>
      </c>
      <c r="C149" s="5">
        <f>SUM(D149:O149)</f>
        <v>11822.54289</v>
      </c>
      <c r="D149" s="5">
        <v>0</v>
      </c>
      <c r="E149" s="5">
        <v>0</v>
      </c>
      <c r="F149" s="5">
        <v>822.96054</v>
      </c>
      <c r="G149" s="5">
        <v>2709.74784</v>
      </c>
      <c r="H149" s="5">
        <v>2127.65387</v>
      </c>
      <c r="I149" s="5">
        <v>1645.9209099999998</v>
      </c>
      <c r="J149" s="5">
        <v>1485.34327</v>
      </c>
      <c r="K149" s="5">
        <v>2328.37593</v>
      </c>
      <c r="L149" s="5">
        <v>521.87737</v>
      </c>
      <c r="M149" s="5">
        <v>160.57766</v>
      </c>
      <c r="N149" s="5">
        <v>20.0855</v>
      </c>
      <c r="O149" s="5">
        <v>0</v>
      </c>
    </row>
    <row r="150" spans="1:15" ht="12.75">
      <c r="A150" s="1"/>
      <c r="B150" s="13" t="s">
        <v>2</v>
      </c>
      <c r="C150" s="5">
        <f>SUM(D150:O150)</f>
        <v>34671.685439999994</v>
      </c>
      <c r="D150" s="5">
        <v>3584.39077</v>
      </c>
      <c r="E150" s="5">
        <v>2704.33143</v>
      </c>
      <c r="F150" s="5">
        <v>3101.1661099999997</v>
      </c>
      <c r="G150" s="5">
        <v>2472.50718</v>
      </c>
      <c r="H150" s="5">
        <v>1780.31311</v>
      </c>
      <c r="I150" s="5">
        <v>2010.89448</v>
      </c>
      <c r="J150" s="5">
        <v>1692.81601</v>
      </c>
      <c r="K150" s="5">
        <v>2374.56842</v>
      </c>
      <c r="L150" s="5">
        <v>3001.1660899999997</v>
      </c>
      <c r="M150" s="5">
        <v>4167.24634</v>
      </c>
      <c r="N150" s="5">
        <v>3932.8765099999996</v>
      </c>
      <c r="O150" s="5">
        <v>3849.4089900000004</v>
      </c>
    </row>
    <row r="151" spans="1:15" ht="12.75">
      <c r="A151" s="1"/>
      <c r="B151" s="13" t="s">
        <v>23</v>
      </c>
      <c r="C151" s="5">
        <f>SUM(D151:O151)</f>
        <v>10525.510000000002</v>
      </c>
      <c r="D151" s="5">
        <v>1180.26</v>
      </c>
      <c r="E151" s="5">
        <v>1217.195</v>
      </c>
      <c r="F151" s="5">
        <v>800.95</v>
      </c>
      <c r="G151" s="5">
        <v>1075.13</v>
      </c>
      <c r="H151" s="5">
        <v>1170.3</v>
      </c>
      <c r="I151" s="5">
        <v>295.48</v>
      </c>
      <c r="J151" s="5">
        <v>728.74</v>
      </c>
      <c r="K151" s="5">
        <v>798.46</v>
      </c>
      <c r="L151" s="5">
        <v>780.2</v>
      </c>
      <c r="M151" s="5">
        <v>846.6</v>
      </c>
      <c r="N151" s="5">
        <v>1203.085</v>
      </c>
      <c r="O151" s="5">
        <v>429.11</v>
      </c>
    </row>
    <row r="152" spans="1:15" ht="12.75">
      <c r="A152" s="1"/>
      <c r="B152" s="13" t="s">
        <v>7</v>
      </c>
      <c r="C152" s="5">
        <f>SUM(D152:O152)</f>
        <v>176623.708</v>
      </c>
      <c r="D152" s="5">
        <v>38000</v>
      </c>
      <c r="E152" s="5">
        <v>0</v>
      </c>
      <c r="F152" s="5">
        <v>27000</v>
      </c>
      <c r="G152" s="5">
        <v>33000</v>
      </c>
      <c r="H152" s="5">
        <v>27728.77</v>
      </c>
      <c r="I152" s="5">
        <v>17300</v>
      </c>
      <c r="J152" s="5">
        <v>0</v>
      </c>
      <c r="K152" s="5">
        <v>14994.938</v>
      </c>
      <c r="L152" s="5">
        <v>0</v>
      </c>
      <c r="M152" s="5">
        <v>0</v>
      </c>
      <c r="N152" s="5">
        <v>18600</v>
      </c>
      <c r="O152" s="5">
        <v>0</v>
      </c>
    </row>
    <row r="153" spans="1:15" ht="12.75">
      <c r="A153" s="1"/>
      <c r="B153" s="13" t="s">
        <v>9</v>
      </c>
      <c r="C153" s="5">
        <f>SUM(D153:O153)</f>
        <v>10114.54182</v>
      </c>
      <c r="D153" s="5">
        <v>0</v>
      </c>
      <c r="E153" s="5">
        <v>0</v>
      </c>
      <c r="F153" s="5">
        <v>601.2</v>
      </c>
      <c r="G153" s="5">
        <v>1342.68</v>
      </c>
      <c r="H153" s="5">
        <v>1077.12</v>
      </c>
      <c r="I153" s="5">
        <v>460.92</v>
      </c>
      <c r="J153" s="5">
        <v>100.18182</v>
      </c>
      <c r="K153" s="5">
        <v>0</v>
      </c>
      <c r="L153" s="5">
        <v>501</v>
      </c>
      <c r="M153" s="5">
        <v>3386.76</v>
      </c>
      <c r="N153" s="5">
        <v>1983.96</v>
      </c>
      <c r="O153" s="5">
        <v>660.72</v>
      </c>
    </row>
    <row r="154" spans="1:15" ht="12.75">
      <c r="A154" s="1"/>
      <c r="B154" s="13" t="s">
        <v>16</v>
      </c>
      <c r="C154" s="5">
        <f>SUM(D154:O154)</f>
        <v>0.14057</v>
      </c>
      <c r="D154" s="5">
        <v>0</v>
      </c>
      <c r="E154" s="5">
        <v>0.01</v>
      </c>
      <c r="F154" s="5">
        <v>0.01057</v>
      </c>
      <c r="G154" s="5">
        <v>0</v>
      </c>
      <c r="H154" s="5">
        <v>0.04</v>
      </c>
      <c r="I154" s="5">
        <v>0</v>
      </c>
      <c r="J154" s="5">
        <v>0</v>
      </c>
      <c r="K154" s="5">
        <v>0</v>
      </c>
      <c r="L154" s="5">
        <v>0</v>
      </c>
      <c r="M154" s="5">
        <v>0.08</v>
      </c>
      <c r="N154" s="5">
        <v>0</v>
      </c>
      <c r="O154" s="5">
        <v>0</v>
      </c>
    </row>
    <row r="155" spans="1:15" ht="12.75">
      <c r="A155" s="1"/>
      <c r="B155" s="13" t="s">
        <v>18</v>
      </c>
      <c r="C155" s="5">
        <f>SUM(D155:O155)</f>
        <v>4898.1745200000005</v>
      </c>
      <c r="D155" s="5">
        <v>521.56456</v>
      </c>
      <c r="E155" s="5">
        <v>680.3016</v>
      </c>
      <c r="F155" s="5">
        <v>113.3836</v>
      </c>
      <c r="G155" s="5">
        <v>45.35344</v>
      </c>
      <c r="H155" s="5">
        <v>566.918</v>
      </c>
      <c r="I155" s="5">
        <v>521.56456</v>
      </c>
      <c r="J155" s="5">
        <v>634.94816</v>
      </c>
      <c r="K155" s="5">
        <v>544.2412800000001</v>
      </c>
      <c r="L155" s="5">
        <v>476.21112</v>
      </c>
      <c r="M155" s="5">
        <v>453.53740000000005</v>
      </c>
      <c r="N155" s="5">
        <v>340.1508</v>
      </c>
      <c r="O155" s="5">
        <v>0</v>
      </c>
    </row>
    <row r="156" spans="1:15" ht="12.75">
      <c r="A156" s="1"/>
      <c r="B156" s="13" t="s">
        <v>19</v>
      </c>
      <c r="C156" s="5">
        <f>SUM(D156:O156)</f>
        <v>101.267</v>
      </c>
      <c r="D156" s="5">
        <v>0.225</v>
      </c>
      <c r="E156" s="5">
        <v>60.225</v>
      </c>
      <c r="F156" s="5">
        <v>0.342</v>
      </c>
      <c r="G156" s="5">
        <v>0.25</v>
      </c>
      <c r="H156" s="5">
        <v>0.225</v>
      </c>
      <c r="I156" s="5">
        <v>0</v>
      </c>
      <c r="J156" s="5">
        <v>0</v>
      </c>
      <c r="K156" s="5">
        <v>0</v>
      </c>
      <c r="L156" s="5">
        <v>0</v>
      </c>
      <c r="M156" s="5">
        <v>40</v>
      </c>
      <c r="N156" s="5">
        <v>0</v>
      </c>
      <c r="O156" s="5">
        <v>0</v>
      </c>
    </row>
    <row r="157" spans="1:15" ht="12.75">
      <c r="A157" s="1"/>
      <c r="B157" s="13" t="s">
        <v>51</v>
      </c>
      <c r="C157" s="5">
        <f>SUM(D157:O157)</f>
        <v>55231.01515000001</v>
      </c>
      <c r="D157" s="5">
        <v>6286.4578</v>
      </c>
      <c r="E157" s="5">
        <v>3834.9144100000003</v>
      </c>
      <c r="F157" s="5">
        <v>3498.6109100000003</v>
      </c>
      <c r="G157" s="5">
        <v>623.7253499999999</v>
      </c>
      <c r="H157" s="5">
        <v>2588.24363</v>
      </c>
      <c r="I157" s="5">
        <v>2972.83432</v>
      </c>
      <c r="J157" s="5">
        <v>5120.60543</v>
      </c>
      <c r="K157" s="5">
        <v>5953.14295</v>
      </c>
      <c r="L157" s="5">
        <v>5096.91785</v>
      </c>
      <c r="M157" s="5">
        <v>4214.986889999999</v>
      </c>
      <c r="N157" s="5">
        <v>7255.32642</v>
      </c>
      <c r="O157" s="5">
        <v>7785.24919</v>
      </c>
    </row>
    <row r="158" spans="1:15" ht="12.75">
      <c r="A158" s="1"/>
      <c r="B158" s="1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1"/>
      <c r="B159" s="11" t="s">
        <v>28</v>
      </c>
      <c r="C159" s="12">
        <f>SUM(D159:O159)</f>
        <v>108348.63040999998</v>
      </c>
      <c r="D159" s="12">
        <f aca="true" t="shared" si="20" ref="D159:N159">SUM(D160:D177)</f>
        <v>3350.26386</v>
      </c>
      <c r="E159" s="12">
        <f t="shared" si="20"/>
        <v>10694.82198</v>
      </c>
      <c r="F159" s="12">
        <f t="shared" si="20"/>
        <v>5251.03956</v>
      </c>
      <c r="G159" s="12">
        <f t="shared" si="20"/>
        <v>13952.314330000001</v>
      </c>
      <c r="H159" s="12">
        <f t="shared" si="20"/>
        <v>8655.26646</v>
      </c>
      <c r="I159" s="12">
        <f t="shared" si="20"/>
        <v>17688.20784</v>
      </c>
      <c r="J159" s="12">
        <f t="shared" si="20"/>
        <v>4238.4891</v>
      </c>
      <c r="K159" s="12">
        <f t="shared" si="20"/>
        <v>15515.092639999999</v>
      </c>
      <c r="L159" s="12">
        <f t="shared" si="20"/>
        <v>7765.79934</v>
      </c>
      <c r="M159" s="12">
        <f t="shared" si="20"/>
        <v>8085.782749999999</v>
      </c>
      <c r="N159" s="12">
        <f t="shared" si="20"/>
        <v>4191.713110000001</v>
      </c>
      <c r="O159" s="12">
        <f>SUM(O160:O177)</f>
        <v>8959.839439999998</v>
      </c>
    </row>
    <row r="160" spans="1:15" ht="12.75">
      <c r="A160" s="1"/>
      <c r="B160" s="13" t="s">
        <v>1</v>
      </c>
      <c r="C160" s="5">
        <f>SUM(D160:O160)</f>
        <v>235.82459999999998</v>
      </c>
      <c r="D160" s="5">
        <v>0.0995</v>
      </c>
      <c r="E160" s="5">
        <v>172.046</v>
      </c>
      <c r="F160" s="5">
        <v>0.1925</v>
      </c>
      <c r="G160" s="5">
        <v>57.4895</v>
      </c>
      <c r="H160" s="5">
        <v>5.7275</v>
      </c>
      <c r="I160" s="5">
        <v>0.1036</v>
      </c>
      <c r="J160" s="5">
        <v>0.0665</v>
      </c>
      <c r="K160" s="5">
        <v>0.026</v>
      </c>
      <c r="L160" s="5">
        <v>0.0225</v>
      </c>
      <c r="M160" s="5">
        <v>0.02</v>
      </c>
      <c r="N160" s="5">
        <v>0.022</v>
      </c>
      <c r="O160" s="5">
        <v>0.009</v>
      </c>
    </row>
    <row r="161" spans="1:15" ht="12.75">
      <c r="A161" s="1"/>
      <c r="B161" s="13" t="s">
        <v>2</v>
      </c>
      <c r="C161" s="5">
        <f aca="true" t="shared" si="21" ref="C161:C177">SUM(D161:O161)</f>
        <v>7369.60868</v>
      </c>
      <c r="D161" s="5">
        <v>656.1074100000001</v>
      </c>
      <c r="E161" s="5">
        <v>761.85761</v>
      </c>
      <c r="F161" s="5">
        <v>829.06491</v>
      </c>
      <c r="G161" s="5">
        <v>664.5653100000001</v>
      </c>
      <c r="H161" s="5">
        <v>518.48946</v>
      </c>
      <c r="I161" s="5">
        <v>594.53465</v>
      </c>
      <c r="J161" s="5">
        <v>637.97481</v>
      </c>
      <c r="K161" s="5">
        <v>648.11511</v>
      </c>
      <c r="L161" s="5">
        <v>627.71713</v>
      </c>
      <c r="M161" s="5">
        <v>557.21054</v>
      </c>
      <c r="N161" s="5">
        <v>417.93748999999997</v>
      </c>
      <c r="O161" s="5">
        <v>456.03425</v>
      </c>
    </row>
    <row r="162" spans="1:15" ht="12.75">
      <c r="A162" s="1"/>
      <c r="B162" s="13" t="s">
        <v>4</v>
      </c>
      <c r="C162" s="5">
        <f t="shared" si="21"/>
        <v>10.64471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3.53636</v>
      </c>
      <c r="M162" s="5">
        <v>1.13181</v>
      </c>
      <c r="N162" s="5">
        <v>0</v>
      </c>
      <c r="O162" s="5">
        <v>5.97654</v>
      </c>
    </row>
    <row r="163" spans="1:15" ht="12.75">
      <c r="A163" s="1"/>
      <c r="B163" s="13" t="s">
        <v>5</v>
      </c>
      <c r="C163" s="5">
        <f t="shared" si="21"/>
        <v>0.0116</v>
      </c>
      <c r="D163" s="5">
        <v>0</v>
      </c>
      <c r="E163" s="5">
        <v>0</v>
      </c>
      <c r="F163" s="5">
        <v>0</v>
      </c>
      <c r="G163" s="5">
        <v>0</v>
      </c>
      <c r="H163" s="5">
        <v>0.0031</v>
      </c>
      <c r="I163" s="5">
        <v>0.0022</v>
      </c>
      <c r="J163" s="5">
        <v>0</v>
      </c>
      <c r="K163" s="5">
        <v>0.0013</v>
      </c>
      <c r="L163" s="5">
        <v>0</v>
      </c>
      <c r="M163" s="5">
        <v>0.0029</v>
      </c>
      <c r="N163" s="5">
        <v>0.0021000000000000003</v>
      </c>
      <c r="O163" s="5">
        <v>0</v>
      </c>
    </row>
    <row r="164" spans="1:15" ht="12.75">
      <c r="A164" s="1"/>
      <c r="B164" s="13" t="s">
        <v>6</v>
      </c>
      <c r="C164" s="5">
        <f t="shared" si="21"/>
        <v>5256.786</v>
      </c>
      <c r="D164" s="5">
        <v>296.18865999999997</v>
      </c>
      <c r="E164" s="5">
        <v>301.23275</v>
      </c>
      <c r="F164" s="5">
        <v>285.80866</v>
      </c>
      <c r="G164" s="5">
        <v>326.30093</v>
      </c>
      <c r="H164" s="5">
        <v>446.80231</v>
      </c>
      <c r="I164" s="5">
        <v>471.45877</v>
      </c>
      <c r="J164" s="5">
        <v>331.22592</v>
      </c>
      <c r="K164" s="5">
        <v>520.15952</v>
      </c>
      <c r="L164" s="5">
        <v>686.2041700000001</v>
      </c>
      <c r="M164" s="5">
        <v>841.7682900000001</v>
      </c>
      <c r="N164" s="5">
        <v>529.1769</v>
      </c>
      <c r="O164" s="5">
        <v>220.45911999999998</v>
      </c>
    </row>
    <row r="165" spans="1:15" ht="12.75">
      <c r="A165" s="1"/>
      <c r="B165" s="13" t="s">
        <v>7</v>
      </c>
      <c r="C165" s="5">
        <f t="shared" si="21"/>
        <v>30282.4358</v>
      </c>
      <c r="D165" s="5">
        <v>0</v>
      </c>
      <c r="E165" s="5">
        <v>4364.5511</v>
      </c>
      <c r="F165" s="5">
        <v>902.5215</v>
      </c>
      <c r="G165" s="5">
        <v>1052.9415</v>
      </c>
      <c r="H165" s="5">
        <v>4934.013</v>
      </c>
      <c r="I165" s="5">
        <v>4111.76</v>
      </c>
      <c r="J165" s="5">
        <v>877.45</v>
      </c>
      <c r="K165" s="5">
        <v>553.5455999999999</v>
      </c>
      <c r="L165" s="5">
        <v>4199.0235999999995</v>
      </c>
      <c r="M165" s="5">
        <v>3770.878</v>
      </c>
      <c r="N165" s="5">
        <v>0.0015</v>
      </c>
      <c r="O165" s="5">
        <v>5515.75</v>
      </c>
    </row>
    <row r="166" spans="1:15" ht="12.75">
      <c r="A166" s="1"/>
      <c r="B166" s="13" t="s">
        <v>9</v>
      </c>
      <c r="C166" s="5">
        <f t="shared" si="21"/>
        <v>0.0225</v>
      </c>
      <c r="D166" s="5">
        <v>0.0005</v>
      </c>
      <c r="E166" s="5">
        <v>0.0015</v>
      </c>
      <c r="F166" s="5">
        <v>0.0035</v>
      </c>
      <c r="G166" s="5">
        <v>0.005</v>
      </c>
      <c r="H166" s="5">
        <v>0.002</v>
      </c>
      <c r="I166" s="5">
        <v>0</v>
      </c>
      <c r="J166" s="5">
        <v>0.003</v>
      </c>
      <c r="K166" s="5">
        <v>0</v>
      </c>
      <c r="L166" s="5">
        <v>0</v>
      </c>
      <c r="M166" s="5">
        <v>0.0025</v>
      </c>
      <c r="N166" s="5">
        <v>0</v>
      </c>
      <c r="O166" s="5">
        <v>0.0045</v>
      </c>
    </row>
    <row r="167" spans="1:15" ht="12.75">
      <c r="A167" s="1"/>
      <c r="B167" s="13" t="s">
        <v>10</v>
      </c>
      <c r="C167" s="5">
        <f t="shared" si="21"/>
        <v>0.021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0.021</v>
      </c>
      <c r="M167" s="5">
        <v>0</v>
      </c>
      <c r="N167" s="5">
        <v>0</v>
      </c>
      <c r="O167" s="5">
        <v>0</v>
      </c>
    </row>
    <row r="168" spans="1:15" ht="12.75">
      <c r="A168" s="1"/>
      <c r="B168" s="13" t="s">
        <v>24</v>
      </c>
      <c r="C168" s="5">
        <f t="shared" si="21"/>
        <v>163.10642</v>
      </c>
      <c r="D168" s="5">
        <v>0</v>
      </c>
      <c r="E168" s="5">
        <v>0</v>
      </c>
      <c r="F168" s="5">
        <v>33.458870000000005</v>
      </c>
      <c r="G168" s="5">
        <v>38.71095</v>
      </c>
      <c r="H168" s="5">
        <v>19.2438</v>
      </c>
      <c r="I168" s="5">
        <v>19.576700000000002</v>
      </c>
      <c r="J168" s="5">
        <v>18.8749</v>
      </c>
      <c r="K168" s="5">
        <v>13.921700000000001</v>
      </c>
      <c r="L168" s="5">
        <v>0</v>
      </c>
      <c r="M168" s="5">
        <v>19.3195</v>
      </c>
      <c r="N168" s="5">
        <v>0</v>
      </c>
      <c r="O168" s="5">
        <v>0</v>
      </c>
    </row>
    <row r="169" spans="1:15" ht="12.75">
      <c r="A169" s="1"/>
      <c r="B169" s="13" t="s">
        <v>12</v>
      </c>
      <c r="C169" s="5">
        <f t="shared" si="21"/>
        <v>0.001</v>
      </c>
      <c r="D169" s="5">
        <v>0.001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</row>
    <row r="170" spans="1:15" ht="12.75">
      <c r="A170" s="1"/>
      <c r="B170" s="13" t="s">
        <v>13</v>
      </c>
      <c r="C170" s="5">
        <f t="shared" si="21"/>
        <v>5.5</v>
      </c>
      <c r="D170" s="5">
        <v>0</v>
      </c>
      <c r="E170" s="5">
        <v>3.4</v>
      </c>
      <c r="F170" s="5">
        <v>0</v>
      </c>
      <c r="G170" s="5">
        <v>0</v>
      </c>
      <c r="H170" s="5">
        <v>0</v>
      </c>
      <c r="I170" s="5">
        <v>0</v>
      </c>
      <c r="J170" s="5">
        <v>2.1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ht="12.75">
      <c r="A171" s="1"/>
      <c r="B171" s="13" t="s">
        <v>14</v>
      </c>
      <c r="C171" s="5">
        <f t="shared" si="21"/>
        <v>419.66088999999994</v>
      </c>
      <c r="D171" s="5">
        <v>57.777260000000005</v>
      </c>
      <c r="E171" s="5">
        <v>1.2184000000000001</v>
      </c>
      <c r="F171" s="5">
        <v>63.56908</v>
      </c>
      <c r="G171" s="5">
        <v>27.14398</v>
      </c>
      <c r="H171" s="5">
        <v>22.899939999999997</v>
      </c>
      <c r="I171" s="5">
        <v>0.76</v>
      </c>
      <c r="J171" s="5">
        <v>23.921830000000003</v>
      </c>
      <c r="K171" s="5">
        <v>25.14192</v>
      </c>
      <c r="L171" s="5">
        <v>33.78359</v>
      </c>
      <c r="M171" s="5">
        <v>27.04832</v>
      </c>
      <c r="N171" s="5">
        <v>90.88399000000001</v>
      </c>
      <c r="O171" s="5">
        <v>45.51258</v>
      </c>
    </row>
    <row r="172" spans="1:15" ht="12.75">
      <c r="A172" s="1"/>
      <c r="B172" s="13" t="s">
        <v>15</v>
      </c>
      <c r="C172" s="5">
        <f t="shared" si="21"/>
        <v>10511.552239999999</v>
      </c>
      <c r="D172" s="5">
        <v>930.3575</v>
      </c>
      <c r="E172" s="5">
        <v>707.54205</v>
      </c>
      <c r="F172" s="5">
        <v>1067.8671399999998</v>
      </c>
      <c r="G172" s="5">
        <v>812.18488</v>
      </c>
      <c r="H172" s="5">
        <v>950.03641</v>
      </c>
      <c r="I172" s="5">
        <v>974.42614</v>
      </c>
      <c r="J172" s="5">
        <v>846.58561</v>
      </c>
      <c r="K172" s="5">
        <v>853.18686</v>
      </c>
      <c r="L172" s="5">
        <v>778.15536</v>
      </c>
      <c r="M172" s="5">
        <v>949.59583</v>
      </c>
      <c r="N172" s="5">
        <v>927.50019</v>
      </c>
      <c r="O172" s="5">
        <v>714.11427</v>
      </c>
    </row>
    <row r="173" spans="1:15" ht="12.75">
      <c r="A173" s="1"/>
      <c r="B173" s="13" t="s">
        <v>16</v>
      </c>
      <c r="C173" s="5">
        <f t="shared" si="21"/>
        <v>325.9225199999999</v>
      </c>
      <c r="D173" s="5">
        <v>2.485</v>
      </c>
      <c r="E173" s="5">
        <v>18.8998</v>
      </c>
      <c r="F173" s="5">
        <v>23.18519</v>
      </c>
      <c r="G173" s="5">
        <v>38.8296</v>
      </c>
      <c r="H173" s="5">
        <v>17.16303</v>
      </c>
      <c r="I173" s="5">
        <v>25.33101</v>
      </c>
      <c r="J173" s="5">
        <v>34.45432</v>
      </c>
      <c r="K173" s="5">
        <v>55.561629999999994</v>
      </c>
      <c r="L173" s="5">
        <v>36.9163</v>
      </c>
      <c r="M173" s="5">
        <v>18.14393</v>
      </c>
      <c r="N173" s="5">
        <v>37.16968</v>
      </c>
      <c r="O173" s="5">
        <v>17.78303</v>
      </c>
    </row>
    <row r="174" spans="1:15" ht="12.75">
      <c r="A174" s="1"/>
      <c r="B174" s="13" t="s">
        <v>17</v>
      </c>
      <c r="C174" s="5">
        <f t="shared" si="21"/>
        <v>740.22</v>
      </c>
      <c r="D174" s="5">
        <v>131.914</v>
      </c>
      <c r="E174" s="5">
        <v>65.974</v>
      </c>
      <c r="F174" s="5">
        <v>43.9905</v>
      </c>
      <c r="G174" s="5">
        <v>0</v>
      </c>
      <c r="H174" s="5">
        <v>87.959</v>
      </c>
      <c r="I174" s="5">
        <v>0</v>
      </c>
      <c r="J174" s="5">
        <v>14.0075</v>
      </c>
      <c r="K174" s="5">
        <v>30</v>
      </c>
      <c r="L174" s="5">
        <v>80.373</v>
      </c>
      <c r="M174" s="5">
        <v>132.022</v>
      </c>
      <c r="N174" s="5">
        <v>65.999</v>
      </c>
      <c r="O174" s="5">
        <v>87.981</v>
      </c>
    </row>
    <row r="175" spans="1:15" ht="12.75">
      <c r="A175" s="1"/>
      <c r="B175" s="13" t="s">
        <v>18</v>
      </c>
      <c r="C175" s="5">
        <f t="shared" si="21"/>
        <v>3648.66564</v>
      </c>
      <c r="D175" s="5">
        <v>174.65425</v>
      </c>
      <c r="E175" s="5">
        <v>84.238</v>
      </c>
      <c r="F175" s="5">
        <v>279.41386</v>
      </c>
      <c r="G175" s="5">
        <v>173.488</v>
      </c>
      <c r="H175" s="5">
        <v>183.28192</v>
      </c>
      <c r="I175" s="5">
        <v>143.47292000000002</v>
      </c>
      <c r="J175" s="5">
        <v>182.72592</v>
      </c>
      <c r="K175" s="5">
        <v>266.488</v>
      </c>
      <c r="L175" s="5">
        <v>245.54482000000002</v>
      </c>
      <c r="M175" s="5">
        <v>560.02075</v>
      </c>
      <c r="N175" s="5">
        <v>634.518</v>
      </c>
      <c r="O175" s="5">
        <v>720.8191999999999</v>
      </c>
    </row>
    <row r="176" spans="1:15" ht="12.75">
      <c r="A176" s="1"/>
      <c r="B176" s="13" t="s">
        <v>19</v>
      </c>
      <c r="C176" s="5">
        <f t="shared" si="21"/>
        <v>220.69126999999997</v>
      </c>
      <c r="D176" s="5">
        <v>2.22092</v>
      </c>
      <c r="E176" s="5">
        <v>20.982</v>
      </c>
      <c r="F176" s="5">
        <v>7.3149</v>
      </c>
      <c r="G176" s="5">
        <v>29.39618</v>
      </c>
      <c r="H176" s="5">
        <v>23.516150000000003</v>
      </c>
      <c r="I176" s="5">
        <v>19.85705</v>
      </c>
      <c r="J176" s="5">
        <v>22.44942</v>
      </c>
      <c r="K176" s="5">
        <v>50.5148</v>
      </c>
      <c r="L176" s="5">
        <v>8.14896</v>
      </c>
      <c r="M176" s="5">
        <v>23.2685</v>
      </c>
      <c r="N176" s="5">
        <v>10.178600000000001</v>
      </c>
      <c r="O176" s="5">
        <v>2.84379</v>
      </c>
    </row>
    <row r="177" spans="1:15" ht="12.75">
      <c r="A177" s="1"/>
      <c r="B177" s="13" t="s">
        <v>51</v>
      </c>
      <c r="C177" s="5">
        <f t="shared" si="21"/>
        <v>49157.95554000001</v>
      </c>
      <c r="D177" s="5">
        <v>1098.4578600000002</v>
      </c>
      <c r="E177" s="5">
        <v>4192.87877</v>
      </c>
      <c r="F177" s="5">
        <v>1714.64895</v>
      </c>
      <c r="G177" s="5">
        <v>10731.2585</v>
      </c>
      <c r="H177" s="5">
        <v>1446.12884</v>
      </c>
      <c r="I177" s="5">
        <v>11326.9248</v>
      </c>
      <c r="J177" s="5">
        <v>1246.64937</v>
      </c>
      <c r="K177" s="5">
        <v>12498.430199999999</v>
      </c>
      <c r="L177" s="5">
        <v>1066.35255</v>
      </c>
      <c r="M177" s="5">
        <v>1185.34988</v>
      </c>
      <c r="N177" s="5">
        <v>1478.32366</v>
      </c>
      <c r="O177" s="5">
        <v>1172.55216</v>
      </c>
    </row>
    <row r="178" spans="1:15" ht="12.75">
      <c r="A178" s="1"/>
      <c r="B178" s="1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1"/>
      <c r="B179" s="11" t="s">
        <v>29</v>
      </c>
      <c r="C179" s="12">
        <f>SUM(D179:O179)</f>
        <v>191755.06545999998</v>
      </c>
      <c r="D179" s="12">
        <f aca="true" t="shared" si="22" ref="D179:N179">SUM(D180:D192)</f>
        <v>8344.261279999999</v>
      </c>
      <c r="E179" s="12">
        <f t="shared" si="22"/>
        <v>6371.281820000001</v>
      </c>
      <c r="F179" s="12">
        <f t="shared" si="22"/>
        <v>10449.42944</v>
      </c>
      <c r="G179" s="12">
        <f t="shared" si="22"/>
        <v>17232.60842</v>
      </c>
      <c r="H179" s="12">
        <f t="shared" si="22"/>
        <v>10421.39574</v>
      </c>
      <c r="I179" s="12">
        <f t="shared" si="22"/>
        <v>8104.953009999998</v>
      </c>
      <c r="J179" s="12">
        <f t="shared" si="22"/>
        <v>14517.208629999997</v>
      </c>
      <c r="K179" s="12">
        <f t="shared" si="22"/>
        <v>6309.7357600000005</v>
      </c>
      <c r="L179" s="12">
        <f t="shared" si="22"/>
        <v>16373.306489999999</v>
      </c>
      <c r="M179" s="12">
        <f t="shared" si="22"/>
        <v>60108.28071000001</v>
      </c>
      <c r="N179" s="12">
        <f t="shared" si="22"/>
        <v>17838.71531</v>
      </c>
      <c r="O179" s="12">
        <f>SUM(O180:O192)</f>
        <v>15683.888850000001</v>
      </c>
    </row>
    <row r="180" spans="1:15" ht="12.75">
      <c r="A180" s="1"/>
      <c r="B180" s="13" t="s">
        <v>1</v>
      </c>
      <c r="C180" s="5">
        <f>SUM(D180:O180)</f>
        <v>30710.398090000002</v>
      </c>
      <c r="D180" s="5">
        <v>2789.49457</v>
      </c>
      <c r="E180" s="5">
        <v>2608.19662</v>
      </c>
      <c r="F180" s="5">
        <v>3405.0166600000002</v>
      </c>
      <c r="G180" s="5">
        <v>4584.81766</v>
      </c>
      <c r="H180" s="5">
        <v>3274.08029</v>
      </c>
      <c r="I180" s="5">
        <v>2865.11923</v>
      </c>
      <c r="J180" s="5">
        <v>3424.99935</v>
      </c>
      <c r="K180" s="5">
        <v>2736.82429</v>
      </c>
      <c r="L180" s="5">
        <v>1865.0713600000001</v>
      </c>
      <c r="M180" s="5">
        <v>1202.45208</v>
      </c>
      <c r="N180" s="5">
        <v>1111.77369</v>
      </c>
      <c r="O180" s="5">
        <v>842.5522900000001</v>
      </c>
    </row>
    <row r="181" spans="1:15" ht="12.75">
      <c r="A181" s="1"/>
      <c r="B181" s="13" t="s">
        <v>2</v>
      </c>
      <c r="C181" s="5">
        <f aca="true" t="shared" si="23" ref="C181:C192">SUM(D181:O181)</f>
        <v>1038.76143</v>
      </c>
      <c r="D181" s="5">
        <v>116.84917</v>
      </c>
      <c r="E181" s="5">
        <v>125.12706</v>
      </c>
      <c r="F181" s="5">
        <v>50.512699999999995</v>
      </c>
      <c r="G181" s="5">
        <v>25.803729999999998</v>
      </c>
      <c r="H181" s="5">
        <v>25.47401</v>
      </c>
      <c r="I181" s="5">
        <v>25.96843</v>
      </c>
      <c r="J181" s="5">
        <v>0</v>
      </c>
      <c r="K181" s="5">
        <v>35.749120000000005</v>
      </c>
      <c r="L181" s="5">
        <v>60.548120000000004</v>
      </c>
      <c r="M181" s="5">
        <v>171.98954</v>
      </c>
      <c r="N181" s="5">
        <v>400.73955</v>
      </c>
      <c r="O181" s="5">
        <v>0</v>
      </c>
    </row>
    <row r="182" spans="1:15" ht="12.75">
      <c r="A182" s="1"/>
      <c r="B182" s="13" t="s">
        <v>3</v>
      </c>
      <c r="C182" s="5">
        <f t="shared" si="23"/>
        <v>458.97713</v>
      </c>
      <c r="D182" s="5">
        <v>0</v>
      </c>
      <c r="E182" s="5">
        <v>44.18181</v>
      </c>
      <c r="F182" s="5">
        <v>30.09091</v>
      </c>
      <c r="G182" s="5">
        <v>16.97727</v>
      </c>
      <c r="H182" s="5">
        <v>0</v>
      </c>
      <c r="I182" s="5">
        <v>0</v>
      </c>
      <c r="J182" s="5">
        <v>20.0909</v>
      </c>
      <c r="K182" s="5">
        <v>84.3636</v>
      </c>
      <c r="L182" s="5">
        <v>117.72724000000001</v>
      </c>
      <c r="M182" s="5">
        <v>44.1818</v>
      </c>
      <c r="N182" s="5">
        <v>79.2727</v>
      </c>
      <c r="O182" s="5">
        <v>22.0909</v>
      </c>
    </row>
    <row r="183" spans="1:15" ht="12.75">
      <c r="A183" s="1"/>
      <c r="B183" s="13" t="s">
        <v>4</v>
      </c>
      <c r="C183" s="5">
        <f t="shared" si="23"/>
        <v>5578.2312600000005</v>
      </c>
      <c r="D183" s="5">
        <v>24</v>
      </c>
      <c r="E183" s="5">
        <v>22.44</v>
      </c>
      <c r="F183" s="5">
        <v>0</v>
      </c>
      <c r="G183" s="5">
        <v>140.59259</v>
      </c>
      <c r="H183" s="5">
        <v>409.45198</v>
      </c>
      <c r="I183" s="5">
        <v>753.3305600000001</v>
      </c>
      <c r="J183" s="5">
        <v>704.8314499999999</v>
      </c>
      <c r="K183" s="5">
        <v>360.49622</v>
      </c>
      <c r="L183" s="5">
        <v>917.26226</v>
      </c>
      <c r="M183" s="5">
        <v>1464.4458100000002</v>
      </c>
      <c r="N183" s="5">
        <v>604.45273</v>
      </c>
      <c r="O183" s="5">
        <v>176.92766</v>
      </c>
    </row>
    <row r="184" spans="1:15" ht="12.75">
      <c r="A184" s="1"/>
      <c r="B184" s="13" t="s">
        <v>6</v>
      </c>
      <c r="C184" s="5">
        <f t="shared" si="23"/>
        <v>30147.91935</v>
      </c>
      <c r="D184" s="5">
        <v>1724.2402299999999</v>
      </c>
      <c r="E184" s="5">
        <v>2007.9929399999999</v>
      </c>
      <c r="F184" s="5">
        <v>2789.60266</v>
      </c>
      <c r="G184" s="5">
        <v>2408.67226</v>
      </c>
      <c r="H184" s="5">
        <v>3714.193</v>
      </c>
      <c r="I184" s="5">
        <v>3354.74066</v>
      </c>
      <c r="J184" s="5">
        <v>2643.56631</v>
      </c>
      <c r="K184" s="5">
        <v>2301.70378</v>
      </c>
      <c r="L184" s="5">
        <v>2605.0040099999997</v>
      </c>
      <c r="M184" s="5">
        <v>3541.26705</v>
      </c>
      <c r="N184" s="5">
        <v>1890.75445</v>
      </c>
      <c r="O184" s="5">
        <v>1166.182</v>
      </c>
    </row>
    <row r="185" spans="1:15" ht="12.75">
      <c r="A185" s="1"/>
      <c r="B185" s="13" t="s">
        <v>7</v>
      </c>
      <c r="C185" s="5">
        <f t="shared" si="23"/>
        <v>60785.16</v>
      </c>
      <c r="D185" s="5">
        <v>0</v>
      </c>
      <c r="E185" s="5">
        <v>0</v>
      </c>
      <c r="F185" s="5">
        <v>0</v>
      </c>
      <c r="G185" s="5">
        <v>7220.16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41274</v>
      </c>
      <c r="N185" s="5">
        <v>12291</v>
      </c>
      <c r="O185" s="5">
        <v>0</v>
      </c>
    </row>
    <row r="186" spans="1:15" ht="12.75">
      <c r="A186" s="1"/>
      <c r="B186" s="13" t="s">
        <v>13</v>
      </c>
      <c r="C186" s="5">
        <f t="shared" si="23"/>
        <v>0.07400000000000001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0.05</v>
      </c>
      <c r="O186" s="5">
        <v>0.024</v>
      </c>
    </row>
    <row r="187" spans="1:15" ht="12.75">
      <c r="A187" s="1"/>
      <c r="B187" s="13" t="s">
        <v>14</v>
      </c>
      <c r="C187" s="5">
        <f t="shared" si="23"/>
        <v>12.92481</v>
      </c>
      <c r="D187" s="5">
        <v>0</v>
      </c>
      <c r="E187" s="5">
        <v>0</v>
      </c>
      <c r="F187" s="5">
        <v>0</v>
      </c>
      <c r="G187" s="5">
        <v>1.4871800000000002</v>
      </c>
      <c r="H187" s="5">
        <v>0.01</v>
      </c>
      <c r="I187" s="5">
        <v>1.17119</v>
      </c>
      <c r="J187" s="5">
        <v>0.52164</v>
      </c>
      <c r="K187" s="5">
        <v>9.7128</v>
      </c>
      <c r="L187" s="5">
        <v>0</v>
      </c>
      <c r="M187" s="5">
        <v>0.022</v>
      </c>
      <c r="N187" s="5">
        <v>0</v>
      </c>
      <c r="O187" s="5">
        <v>0</v>
      </c>
    </row>
    <row r="188" spans="1:15" ht="13.5" customHeight="1">
      <c r="A188" s="1"/>
      <c r="B188" s="13" t="s">
        <v>16</v>
      </c>
      <c r="C188" s="5">
        <f t="shared" si="23"/>
        <v>74.79590000000002</v>
      </c>
      <c r="D188" s="5">
        <v>0.5899099999999999</v>
      </c>
      <c r="E188" s="5">
        <v>1.61789</v>
      </c>
      <c r="F188" s="5">
        <v>1.78009</v>
      </c>
      <c r="G188" s="5">
        <v>1.52857</v>
      </c>
      <c r="H188" s="5">
        <v>1.71654</v>
      </c>
      <c r="I188" s="5">
        <v>11.60075</v>
      </c>
      <c r="J188" s="5">
        <v>18.22388</v>
      </c>
      <c r="K188" s="5">
        <v>19.62194</v>
      </c>
      <c r="L188" s="5">
        <v>3.1967800000000004</v>
      </c>
      <c r="M188" s="5">
        <v>2.0621</v>
      </c>
      <c r="N188" s="5">
        <v>3.28275</v>
      </c>
      <c r="O188" s="5">
        <v>9.5747</v>
      </c>
    </row>
    <row r="189" spans="1:15" ht="12.75">
      <c r="A189" s="1"/>
      <c r="B189" s="13" t="s">
        <v>17</v>
      </c>
      <c r="C189" s="5">
        <f t="shared" si="23"/>
        <v>2.1415100000000002</v>
      </c>
      <c r="D189" s="5">
        <v>0</v>
      </c>
      <c r="E189" s="5">
        <v>0</v>
      </c>
      <c r="F189" s="5">
        <v>0</v>
      </c>
      <c r="G189" s="5">
        <v>0</v>
      </c>
      <c r="H189" s="5">
        <v>8E-05</v>
      </c>
      <c r="I189" s="5">
        <v>0</v>
      </c>
      <c r="J189" s="5">
        <v>0</v>
      </c>
      <c r="K189" s="5">
        <v>0</v>
      </c>
      <c r="L189" s="5">
        <v>0</v>
      </c>
      <c r="M189" s="5">
        <v>2.13693</v>
      </c>
      <c r="N189" s="5">
        <v>0</v>
      </c>
      <c r="O189" s="5">
        <v>0.0045</v>
      </c>
    </row>
    <row r="190" spans="1:15" ht="12.75">
      <c r="A190" s="1"/>
      <c r="B190" s="13" t="s">
        <v>18</v>
      </c>
      <c r="C190" s="5">
        <f t="shared" si="23"/>
        <v>1062.65772</v>
      </c>
      <c r="D190" s="5">
        <v>63.219</v>
      </c>
      <c r="E190" s="5">
        <v>37.104</v>
      </c>
      <c r="F190" s="5">
        <v>57.795</v>
      </c>
      <c r="G190" s="5">
        <v>35.125</v>
      </c>
      <c r="H190" s="5">
        <v>196.733</v>
      </c>
      <c r="I190" s="5">
        <v>51.614</v>
      </c>
      <c r="J190" s="5">
        <v>53.201699999999995</v>
      </c>
      <c r="K190" s="5">
        <v>79.696</v>
      </c>
      <c r="L190" s="5">
        <v>27.57112</v>
      </c>
      <c r="M190" s="5">
        <v>243.129</v>
      </c>
      <c r="N190" s="5">
        <v>99.66</v>
      </c>
      <c r="O190" s="5">
        <v>117.8099</v>
      </c>
    </row>
    <row r="191" spans="1:15" ht="12.75">
      <c r="A191" s="1"/>
      <c r="B191" s="13" t="s">
        <v>19</v>
      </c>
      <c r="C191" s="5">
        <f t="shared" si="23"/>
        <v>6621.2045</v>
      </c>
      <c r="D191" s="5">
        <v>0</v>
      </c>
      <c r="E191" s="5">
        <v>0.0022</v>
      </c>
      <c r="F191" s="5">
        <v>0.05</v>
      </c>
      <c r="G191" s="5">
        <v>0.21030000000000001</v>
      </c>
      <c r="H191" s="5">
        <v>0</v>
      </c>
      <c r="I191" s="5">
        <v>0</v>
      </c>
      <c r="J191" s="5">
        <v>6620.942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</row>
    <row r="192" spans="1:15" ht="12.75">
      <c r="A192" s="1"/>
      <c r="B192" s="13" t="s">
        <v>51</v>
      </c>
      <c r="C192" s="5">
        <f t="shared" si="23"/>
        <v>55261.819760000006</v>
      </c>
      <c r="D192" s="5">
        <v>3625.8684</v>
      </c>
      <c r="E192" s="5">
        <v>1524.6193</v>
      </c>
      <c r="F192" s="5">
        <v>4114.5814199999995</v>
      </c>
      <c r="G192" s="5">
        <v>2797.23386</v>
      </c>
      <c r="H192" s="5">
        <v>2799.73684</v>
      </c>
      <c r="I192" s="5">
        <v>1041.4081899999999</v>
      </c>
      <c r="J192" s="5">
        <v>1030.8314</v>
      </c>
      <c r="K192" s="5">
        <v>681.56801</v>
      </c>
      <c r="L192" s="5">
        <v>10776.9256</v>
      </c>
      <c r="M192" s="5">
        <v>12162.5944</v>
      </c>
      <c r="N192" s="5">
        <v>1357.7294399999998</v>
      </c>
      <c r="O192" s="5">
        <v>13348.7229</v>
      </c>
    </row>
    <row r="193" spans="1:15" ht="12.75">
      <c r="A193" s="1"/>
      <c r="B193" s="1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1"/>
      <c r="B194" s="11" t="s">
        <v>30</v>
      </c>
      <c r="C194" s="12">
        <f>SUM(D194:O194)</f>
        <v>142107.38248</v>
      </c>
      <c r="D194" s="12">
        <f aca="true" t="shared" si="24" ref="D194:O194">SUM(D195:D206)</f>
        <v>10605.95436</v>
      </c>
      <c r="E194" s="12">
        <f t="shared" si="24"/>
        <v>10396.89702</v>
      </c>
      <c r="F194" s="12">
        <f t="shared" si="24"/>
        <v>9383.90132</v>
      </c>
      <c r="G194" s="12">
        <f t="shared" si="24"/>
        <v>25054.39632</v>
      </c>
      <c r="H194" s="12">
        <f t="shared" si="24"/>
        <v>11045.22165</v>
      </c>
      <c r="I194" s="12">
        <f t="shared" si="24"/>
        <v>10520.279980000001</v>
      </c>
      <c r="J194" s="12">
        <f t="shared" si="24"/>
        <v>10061.62991</v>
      </c>
      <c r="K194" s="12">
        <f t="shared" si="24"/>
        <v>12265.41579</v>
      </c>
      <c r="L194" s="12">
        <f t="shared" si="24"/>
        <v>10228.02542</v>
      </c>
      <c r="M194" s="12">
        <f t="shared" si="24"/>
        <v>11085.08978</v>
      </c>
      <c r="N194" s="12">
        <f t="shared" si="24"/>
        <v>10970.61672</v>
      </c>
      <c r="O194" s="12">
        <f t="shared" si="24"/>
        <v>10489.95421</v>
      </c>
    </row>
    <row r="195" spans="1:15" ht="12.75">
      <c r="A195" s="1"/>
      <c r="B195" s="13" t="s">
        <v>1</v>
      </c>
      <c r="C195" s="5">
        <f>SUM(D195:O195)</f>
        <v>5918.3656599999995</v>
      </c>
      <c r="D195" s="5">
        <v>224.1395</v>
      </c>
      <c r="E195" s="5">
        <v>289.33705</v>
      </c>
      <c r="F195" s="5">
        <v>1138.0815400000001</v>
      </c>
      <c r="G195" s="5">
        <v>784.89657</v>
      </c>
      <c r="H195" s="5">
        <v>1179.3264199999999</v>
      </c>
      <c r="I195" s="5">
        <v>939.49687</v>
      </c>
      <c r="J195" s="5">
        <v>449.29383</v>
      </c>
      <c r="K195" s="5">
        <v>436.54318</v>
      </c>
      <c r="L195" s="5">
        <v>83.286</v>
      </c>
      <c r="M195" s="5">
        <v>204.52270000000001</v>
      </c>
      <c r="N195" s="5">
        <v>18.216</v>
      </c>
      <c r="O195" s="5">
        <v>171.226</v>
      </c>
    </row>
    <row r="196" spans="1:15" ht="12.75">
      <c r="A196" s="1"/>
      <c r="B196" s="13" t="s">
        <v>2</v>
      </c>
      <c r="C196" s="5">
        <f aca="true" t="shared" si="25" ref="C196:C206">SUM(D196:O196)</f>
        <v>2804.5737999999997</v>
      </c>
      <c r="D196" s="5">
        <v>187.70341</v>
      </c>
      <c r="E196" s="5">
        <v>193.27876999999998</v>
      </c>
      <c r="F196" s="5">
        <v>278.95439</v>
      </c>
      <c r="G196" s="5">
        <v>209.93271</v>
      </c>
      <c r="H196" s="5">
        <v>175.50579000000002</v>
      </c>
      <c r="I196" s="5">
        <v>193.53482</v>
      </c>
      <c r="J196" s="5">
        <v>162.66108</v>
      </c>
      <c r="K196" s="5">
        <v>233.75149</v>
      </c>
      <c r="L196" s="5">
        <v>216.23387</v>
      </c>
      <c r="M196" s="5">
        <v>284.67303999999996</v>
      </c>
      <c r="N196" s="5">
        <v>335.42055</v>
      </c>
      <c r="O196" s="5">
        <v>332.92388</v>
      </c>
    </row>
    <row r="197" spans="1:15" ht="12.75">
      <c r="A197" s="1"/>
      <c r="B197" s="13" t="s">
        <v>3</v>
      </c>
      <c r="C197" s="5">
        <f t="shared" si="25"/>
        <v>7.78909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1.6363599999999998</v>
      </c>
      <c r="L197" s="5">
        <v>6</v>
      </c>
      <c r="M197" s="5">
        <v>0</v>
      </c>
      <c r="N197" s="5">
        <v>0</v>
      </c>
      <c r="O197" s="5">
        <v>0.15272999999999998</v>
      </c>
    </row>
    <row r="198" spans="1:15" ht="12.75">
      <c r="A198" s="1"/>
      <c r="B198" s="13" t="s">
        <v>4</v>
      </c>
      <c r="C198" s="5">
        <f t="shared" si="25"/>
        <v>4730.44813</v>
      </c>
      <c r="D198" s="5">
        <v>427.07439</v>
      </c>
      <c r="E198" s="5">
        <v>116.5232</v>
      </c>
      <c r="F198" s="5">
        <v>0</v>
      </c>
      <c r="G198" s="5">
        <v>38.016</v>
      </c>
      <c r="H198" s="5">
        <v>43.344</v>
      </c>
      <c r="I198" s="5">
        <v>457.91369</v>
      </c>
      <c r="J198" s="5">
        <v>858.41796</v>
      </c>
      <c r="K198" s="5">
        <v>716.078</v>
      </c>
      <c r="L198" s="5">
        <v>336.21831</v>
      </c>
      <c r="M198" s="5">
        <v>416.64325</v>
      </c>
      <c r="N198" s="5">
        <v>710.69118</v>
      </c>
      <c r="O198" s="5">
        <v>609.52815</v>
      </c>
    </row>
    <row r="199" spans="1:15" ht="12.75">
      <c r="A199" s="1"/>
      <c r="B199" s="13" t="s">
        <v>6</v>
      </c>
      <c r="C199" s="5">
        <f t="shared" si="25"/>
        <v>3182.0375999999997</v>
      </c>
      <c r="D199" s="5">
        <v>724.94432</v>
      </c>
      <c r="E199" s="5">
        <v>1109.34889</v>
      </c>
      <c r="F199" s="5">
        <v>353.01189</v>
      </c>
      <c r="G199" s="5">
        <v>502.725</v>
      </c>
      <c r="H199" s="5">
        <v>276.03125</v>
      </c>
      <c r="I199" s="5">
        <v>40.32</v>
      </c>
      <c r="J199" s="5">
        <v>0</v>
      </c>
      <c r="K199" s="5">
        <v>175.65625</v>
      </c>
      <c r="L199" s="5">
        <v>0</v>
      </c>
      <c r="M199" s="5">
        <v>0</v>
      </c>
      <c r="N199" s="5">
        <v>0</v>
      </c>
      <c r="O199" s="5">
        <v>0</v>
      </c>
    </row>
    <row r="200" spans="1:15" ht="12.75">
      <c r="A200" s="1"/>
      <c r="B200" s="13" t="s">
        <v>7</v>
      </c>
      <c r="C200" s="5">
        <f t="shared" si="25"/>
        <v>24219.3825</v>
      </c>
      <c r="D200" s="5">
        <v>827.45</v>
      </c>
      <c r="E200" s="5">
        <v>1278.61</v>
      </c>
      <c r="F200" s="5">
        <v>802.32</v>
      </c>
      <c r="G200" s="5">
        <v>3384.95</v>
      </c>
      <c r="H200" s="5">
        <v>1955.56</v>
      </c>
      <c r="I200" s="5">
        <v>1629.65</v>
      </c>
      <c r="J200" s="5">
        <v>2080.86</v>
      </c>
      <c r="K200" s="5">
        <v>4588.01</v>
      </c>
      <c r="L200" s="5">
        <v>2557.2475</v>
      </c>
      <c r="M200" s="5">
        <v>2055.865</v>
      </c>
      <c r="N200" s="5">
        <v>1579.54</v>
      </c>
      <c r="O200" s="5">
        <v>1479.32</v>
      </c>
    </row>
    <row r="201" spans="1:15" ht="12.75">
      <c r="A201" s="1"/>
      <c r="B201" s="13" t="s">
        <v>11</v>
      </c>
      <c r="C201" s="5">
        <f t="shared" si="25"/>
        <v>0.614</v>
      </c>
      <c r="D201" s="5">
        <v>0</v>
      </c>
      <c r="E201" s="5">
        <v>0</v>
      </c>
      <c r="F201" s="5">
        <v>0</v>
      </c>
      <c r="G201" s="5">
        <v>0.614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</row>
    <row r="202" spans="1:15" ht="12.75">
      <c r="A202" s="1"/>
      <c r="B202" s="13" t="s">
        <v>14</v>
      </c>
      <c r="C202" s="5">
        <f t="shared" si="25"/>
        <v>7.391499999999999</v>
      </c>
      <c r="D202" s="5">
        <v>0</v>
      </c>
      <c r="E202" s="5">
        <v>0</v>
      </c>
      <c r="F202" s="5">
        <v>7.2197</v>
      </c>
      <c r="G202" s="5">
        <v>0</v>
      </c>
      <c r="H202" s="5">
        <v>0.0855</v>
      </c>
      <c r="I202" s="5">
        <v>0.0863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</row>
    <row r="203" spans="1:15" ht="12.75">
      <c r="A203" s="1"/>
      <c r="B203" s="13" t="s">
        <v>16</v>
      </c>
      <c r="C203" s="5">
        <f t="shared" si="25"/>
        <v>3.4080899999999996</v>
      </c>
      <c r="D203" s="5">
        <v>0.08926</v>
      </c>
      <c r="E203" s="5">
        <v>0.6478400000000001</v>
      </c>
      <c r="F203" s="5">
        <v>0.12</v>
      </c>
      <c r="G203" s="5">
        <v>0.46394</v>
      </c>
      <c r="H203" s="5">
        <v>0.11884</v>
      </c>
      <c r="I203" s="5">
        <v>0.1394</v>
      </c>
      <c r="J203" s="5">
        <v>0</v>
      </c>
      <c r="K203" s="5">
        <v>0.71941</v>
      </c>
      <c r="L203" s="5">
        <v>0.1186</v>
      </c>
      <c r="M203" s="5">
        <v>0.39253</v>
      </c>
      <c r="N203" s="5">
        <v>0.21347</v>
      </c>
      <c r="O203" s="5">
        <v>0.38480000000000003</v>
      </c>
    </row>
    <row r="204" spans="1:15" ht="12.75">
      <c r="A204" s="1"/>
      <c r="B204" s="13" t="s">
        <v>18</v>
      </c>
      <c r="C204" s="5">
        <f t="shared" si="25"/>
        <v>129.2527</v>
      </c>
      <c r="D204" s="5">
        <v>0</v>
      </c>
      <c r="E204" s="5">
        <v>115.3907</v>
      </c>
      <c r="F204" s="5">
        <v>0</v>
      </c>
      <c r="G204" s="5">
        <v>0</v>
      </c>
      <c r="H204" s="5">
        <v>2.227</v>
      </c>
      <c r="I204" s="5">
        <v>11.635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</row>
    <row r="205" spans="1:15" ht="12.75">
      <c r="A205" s="1"/>
      <c r="B205" s="13" t="s">
        <v>19</v>
      </c>
      <c r="C205" s="5">
        <f t="shared" si="25"/>
        <v>5343.106600000001</v>
      </c>
      <c r="D205" s="5">
        <v>657.713</v>
      </c>
      <c r="E205" s="5">
        <v>538.5588</v>
      </c>
      <c r="F205" s="5">
        <v>379.1026</v>
      </c>
      <c r="G205" s="5">
        <v>467.296</v>
      </c>
      <c r="H205" s="5">
        <v>552.608</v>
      </c>
      <c r="I205" s="5">
        <v>575.569</v>
      </c>
      <c r="J205" s="5">
        <v>372.59520000000003</v>
      </c>
      <c r="K205" s="5">
        <v>227.604</v>
      </c>
      <c r="L205" s="5">
        <v>170.6</v>
      </c>
      <c r="M205" s="5">
        <v>654.283</v>
      </c>
      <c r="N205" s="5">
        <v>269.523</v>
      </c>
      <c r="O205" s="5">
        <v>477.654</v>
      </c>
    </row>
    <row r="206" spans="1:15" ht="12.75">
      <c r="A206" s="1"/>
      <c r="B206" s="13" t="s">
        <v>51</v>
      </c>
      <c r="C206" s="5">
        <f t="shared" si="25"/>
        <v>95761.01281</v>
      </c>
      <c r="D206" s="5">
        <v>7556.840480000001</v>
      </c>
      <c r="E206" s="5">
        <v>6755.20177</v>
      </c>
      <c r="F206" s="5">
        <v>6425.0912</v>
      </c>
      <c r="G206" s="5">
        <v>19665.5021</v>
      </c>
      <c r="H206" s="5">
        <v>6860.414849999999</v>
      </c>
      <c r="I206" s="5">
        <v>6671.9349</v>
      </c>
      <c r="J206" s="5">
        <v>6137.80184</v>
      </c>
      <c r="K206" s="5">
        <v>5885.4171</v>
      </c>
      <c r="L206" s="5">
        <v>6858.32114</v>
      </c>
      <c r="M206" s="5">
        <v>7468.71026</v>
      </c>
      <c r="N206" s="5">
        <v>8057.012519999999</v>
      </c>
      <c r="O206" s="5">
        <v>7418.76465</v>
      </c>
    </row>
    <row r="207" spans="1:15" ht="12.75">
      <c r="A207" s="1"/>
      <c r="B207" s="1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1"/>
      <c r="B208" s="11" t="s">
        <v>31</v>
      </c>
      <c r="C208" s="12">
        <f>SUM(D208:O208)</f>
        <v>30441.978860000007</v>
      </c>
      <c r="D208" s="12">
        <f aca="true" t="shared" si="26" ref="D208:N208">SUM(D209:D218)</f>
        <v>559.47852</v>
      </c>
      <c r="E208" s="12">
        <f t="shared" si="26"/>
        <v>25429.30639</v>
      </c>
      <c r="F208" s="12">
        <f t="shared" si="26"/>
        <v>556.05498</v>
      </c>
      <c r="G208" s="12">
        <f t="shared" si="26"/>
        <v>289.49763999999993</v>
      </c>
      <c r="H208" s="12">
        <f t="shared" si="26"/>
        <v>876.7636</v>
      </c>
      <c r="I208" s="12">
        <f t="shared" si="26"/>
        <v>465.1763700000001</v>
      </c>
      <c r="J208" s="12">
        <f t="shared" si="26"/>
        <v>513.04677</v>
      </c>
      <c r="K208" s="12">
        <f t="shared" si="26"/>
        <v>387.66698</v>
      </c>
      <c r="L208" s="12">
        <f t="shared" si="26"/>
        <v>307.58126000000004</v>
      </c>
      <c r="M208" s="12">
        <f t="shared" si="26"/>
        <v>512.61991</v>
      </c>
      <c r="N208" s="12">
        <f t="shared" si="26"/>
        <v>418.19824</v>
      </c>
      <c r="O208" s="12">
        <f>SUM(O209:O218)</f>
        <v>126.5882</v>
      </c>
    </row>
    <row r="209" spans="1:15" ht="12.75">
      <c r="A209" s="1"/>
      <c r="B209" s="13" t="s">
        <v>1</v>
      </c>
      <c r="C209" s="5">
        <f>SUM(D209:O209)</f>
        <v>1916.9513999999997</v>
      </c>
      <c r="D209" s="5">
        <v>135.61375</v>
      </c>
      <c r="E209" s="5">
        <v>146.54054000000002</v>
      </c>
      <c r="F209" s="5">
        <v>172.24974</v>
      </c>
      <c r="G209" s="5">
        <v>155.3416</v>
      </c>
      <c r="H209" s="5">
        <v>462.78544</v>
      </c>
      <c r="I209" s="5">
        <v>192.01174</v>
      </c>
      <c r="J209" s="5">
        <v>228.31685000000002</v>
      </c>
      <c r="K209" s="5">
        <v>210.7131</v>
      </c>
      <c r="L209" s="5">
        <v>135.26314000000002</v>
      </c>
      <c r="M209" s="5">
        <v>59.014</v>
      </c>
      <c r="N209" s="5">
        <v>19.1015</v>
      </c>
      <c r="O209" s="5">
        <v>0</v>
      </c>
    </row>
    <row r="210" spans="1:15" ht="12.75">
      <c r="A210" s="1"/>
      <c r="B210" s="13" t="s">
        <v>2</v>
      </c>
      <c r="C210" s="5">
        <f aca="true" t="shared" si="27" ref="C210:C218">SUM(D210:O210)</f>
        <v>79.43619</v>
      </c>
      <c r="D210" s="5">
        <v>26.47873</v>
      </c>
      <c r="E210" s="5">
        <v>26.47873</v>
      </c>
      <c r="F210" s="5">
        <v>0</v>
      </c>
      <c r="G210" s="5">
        <v>0</v>
      </c>
      <c r="H210" s="5">
        <v>0</v>
      </c>
      <c r="I210" s="5">
        <v>26.47873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</row>
    <row r="211" spans="1:15" ht="12.75">
      <c r="A211" s="1"/>
      <c r="B211" s="13" t="s">
        <v>3</v>
      </c>
      <c r="C211" s="5">
        <f t="shared" si="27"/>
        <v>13.44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1.68</v>
      </c>
      <c r="L211" s="5">
        <v>0</v>
      </c>
      <c r="M211" s="5">
        <v>0</v>
      </c>
      <c r="N211" s="5">
        <v>11.76</v>
      </c>
      <c r="O211" s="5">
        <v>0</v>
      </c>
    </row>
    <row r="212" spans="1:15" ht="12.75">
      <c r="A212" s="1"/>
      <c r="B212" s="13" t="s">
        <v>6</v>
      </c>
      <c r="C212" s="5">
        <f t="shared" si="27"/>
        <v>3215.9737099999998</v>
      </c>
      <c r="D212" s="5">
        <v>372.06188000000003</v>
      </c>
      <c r="E212" s="5">
        <v>184.02912</v>
      </c>
      <c r="F212" s="5">
        <v>382.05824</v>
      </c>
      <c r="G212" s="5">
        <v>132.02184</v>
      </c>
      <c r="H212" s="5">
        <v>388.06552</v>
      </c>
      <c r="I212" s="5">
        <v>238.04004</v>
      </c>
      <c r="J212" s="5">
        <v>282.04732</v>
      </c>
      <c r="K212" s="5">
        <v>157.02548000000002</v>
      </c>
      <c r="L212" s="5">
        <v>172.02912</v>
      </c>
      <c r="M212" s="5">
        <v>442.51871</v>
      </c>
      <c r="N212" s="5">
        <v>360.05824</v>
      </c>
      <c r="O212" s="5">
        <v>106.0182</v>
      </c>
    </row>
    <row r="213" spans="1:15" ht="12.75">
      <c r="A213" s="1"/>
      <c r="B213" s="13" t="s">
        <v>7</v>
      </c>
      <c r="C213" s="5">
        <f t="shared" si="27"/>
        <v>25070</v>
      </c>
      <c r="D213" s="5">
        <v>0</v>
      </c>
      <c r="E213" s="5">
        <v>25070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</row>
    <row r="214" spans="1:15" ht="12.75">
      <c r="A214" s="1"/>
      <c r="B214" s="13" t="s">
        <v>16</v>
      </c>
      <c r="C214" s="5">
        <f t="shared" si="27"/>
        <v>0.7721</v>
      </c>
      <c r="D214" s="5">
        <v>0</v>
      </c>
      <c r="E214" s="5">
        <v>0</v>
      </c>
      <c r="F214" s="5">
        <v>0.025</v>
      </c>
      <c r="G214" s="5">
        <v>0.145</v>
      </c>
      <c r="H214" s="5">
        <v>0.061</v>
      </c>
      <c r="I214" s="5">
        <v>0</v>
      </c>
      <c r="J214" s="5">
        <v>0.07</v>
      </c>
      <c r="K214" s="5">
        <v>0.12090000000000001</v>
      </c>
      <c r="L214" s="5">
        <v>0.05</v>
      </c>
      <c r="M214" s="5">
        <v>0.30019999999999997</v>
      </c>
      <c r="N214" s="5">
        <v>0</v>
      </c>
      <c r="O214" s="5">
        <v>0</v>
      </c>
    </row>
    <row r="215" spans="1:15" ht="12.75">
      <c r="A215" s="1"/>
      <c r="B215" s="13" t="s">
        <v>17</v>
      </c>
      <c r="C215" s="5">
        <f t="shared" si="27"/>
        <v>0.064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0.064</v>
      </c>
      <c r="N215" s="5">
        <v>0</v>
      </c>
      <c r="O215" s="5">
        <v>0</v>
      </c>
    </row>
    <row r="216" spans="1:15" ht="12.75">
      <c r="A216" s="1"/>
      <c r="B216" s="13" t="s">
        <v>18</v>
      </c>
      <c r="C216" s="5">
        <f t="shared" si="27"/>
        <v>3.532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3.532</v>
      </c>
      <c r="N216" s="5">
        <v>0</v>
      </c>
      <c r="O216" s="5">
        <v>0</v>
      </c>
    </row>
    <row r="217" spans="1:15" ht="12.75">
      <c r="A217" s="1"/>
      <c r="B217" s="13" t="s">
        <v>19</v>
      </c>
      <c r="C217" s="5">
        <f t="shared" si="27"/>
        <v>0.01</v>
      </c>
      <c r="D217" s="5">
        <v>0</v>
      </c>
      <c r="E217" s="5">
        <v>0</v>
      </c>
      <c r="F217" s="5">
        <v>0</v>
      </c>
      <c r="G217" s="5">
        <v>0.01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</row>
    <row r="218" spans="1:15" ht="12.75">
      <c r="A218" s="1"/>
      <c r="B218" s="13" t="s">
        <v>51</v>
      </c>
      <c r="C218" s="5">
        <f t="shared" si="27"/>
        <v>141.79946</v>
      </c>
      <c r="D218" s="5">
        <v>25.32416</v>
      </c>
      <c r="E218" s="5">
        <v>2.258</v>
      </c>
      <c r="F218" s="5">
        <v>1.722</v>
      </c>
      <c r="G218" s="5">
        <v>1.9792</v>
      </c>
      <c r="H218" s="5">
        <v>25.85164</v>
      </c>
      <c r="I218" s="5">
        <v>8.64586</v>
      </c>
      <c r="J218" s="5">
        <v>2.6126</v>
      </c>
      <c r="K218" s="5">
        <v>18.1275</v>
      </c>
      <c r="L218" s="5">
        <v>0.239</v>
      </c>
      <c r="M218" s="5">
        <v>7.191</v>
      </c>
      <c r="N218" s="5">
        <v>27.2785</v>
      </c>
      <c r="O218" s="5">
        <v>20.57</v>
      </c>
    </row>
    <row r="219" spans="2:15" ht="12.75">
      <c r="B219" s="21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</row>
    <row r="220" spans="2:15" ht="12.75">
      <c r="B220" s="22" t="s">
        <v>53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4" ht="12.75">
      <c r="C224" s="26"/>
    </row>
  </sheetData>
  <sheetProtection/>
  <mergeCells count="15">
    <mergeCell ref="B4:B7"/>
    <mergeCell ref="C4:O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1200" verticalDpi="1200" orientation="portrait" paperSize="9" scale="40" r:id="rId1"/>
  <rowBreaks count="2" manualBreakCount="2">
    <brk id="55" max="14" man="1"/>
    <brk id="1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ivelasquez</dc:creator>
  <cp:keywords/>
  <dc:description/>
  <cp:lastModifiedBy>Barahona Ruiz, Erick Javier</cp:lastModifiedBy>
  <cp:lastPrinted>2016-04-01T21:22:09Z</cp:lastPrinted>
  <dcterms:created xsi:type="dcterms:W3CDTF">2012-10-29T20:30:26Z</dcterms:created>
  <dcterms:modified xsi:type="dcterms:W3CDTF">2016-04-05T14:20:02Z</dcterms:modified>
  <cp:category/>
  <cp:version/>
  <cp:contentType/>
  <cp:contentStatus/>
</cp:coreProperties>
</file>